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6" windowWidth="19320" windowHeight="11532" firstSheet="1" activeTab="6"/>
  </bookViews>
  <sheets>
    <sheet name="PRESENTATION" sheetId="4" r:id="rId1"/>
    <sheet name="Annexe Km1" sheetId="1" r:id="rId2"/>
    <sheet name="Annexe Km2" sheetId="5" r:id="rId3"/>
    <sheet name="Annexe Km3" sheetId="6" r:id="rId4"/>
    <sheet name="Annexe Km4" sheetId="7" r:id="rId5"/>
    <sheet name="Annexe Km5" sheetId="8" r:id="rId6"/>
    <sheet name="Récap-Déclaration" sheetId="2" r:id="rId7"/>
    <sheet name="Feuil3" sheetId="3" r:id="rId8"/>
  </sheets>
  <definedNames>
    <definedName name="_xlnm.Print_Area" localSheetId="1">'Annexe Km1'!$A$1:$F$49</definedName>
    <definedName name="_xlnm.Print_Area" localSheetId="2">'Annexe Km2'!$A$1:$F$49</definedName>
    <definedName name="_xlnm.Print_Area" localSheetId="3">'Annexe Km3'!$A$1:$F$49</definedName>
    <definedName name="_xlnm.Print_Area" localSheetId="4">'Annexe Km4'!$A$1:$F$49</definedName>
    <definedName name="_xlnm.Print_Area" localSheetId="5">'Annexe Km5'!$A$1:$F$49</definedName>
    <definedName name="_xlnm.Print_Area" localSheetId="6">'Récap-Déclaration'!$A$1:$I$40</definedName>
  </definedNames>
  <calcPr calcId="124519"/>
</workbook>
</file>

<file path=xl/comments2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3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4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5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6.xml><?xml version="1.0" encoding="utf-8"?>
<comments xmlns="http://schemas.openxmlformats.org/spreadsheetml/2006/main">
  <authors>
    <author>HEBERT</author>
  </authors>
  <commentList>
    <comment ref="D49" authorId="0">
      <text>
        <r>
          <rPr>
            <b/>
            <sz val="8"/>
            <rFont val="Tahoma"/>
            <family val="2"/>
          </rPr>
          <t>Le nom indiqué ici est repris directeur à partir du récapitulatif "identité du déclarant"</t>
        </r>
      </text>
    </comment>
  </commentList>
</comments>
</file>

<file path=xl/comments7.xml><?xml version="1.0" encoding="utf-8"?>
<comments xmlns="http://schemas.openxmlformats.org/spreadsheetml/2006/main">
  <authors>
    <author>HEBERT</author>
  </authors>
  <commentList>
    <comment ref="F4" authorId="0">
      <text>
        <r>
          <rPr>
            <b/>
            <sz val="8"/>
            <rFont val="Tahoma"/>
            <family val="2"/>
          </rPr>
          <t xml:space="preserve">Déclaration adressée au Président du Club.
Remarque :Si s'agit d'une déclaration du Président du Club alors la déclaration doit être adressée au Trésorier
</t>
        </r>
      </text>
    </comment>
  </commentList>
</comments>
</file>

<file path=xl/sharedStrings.xml><?xml version="1.0" encoding="utf-8"?>
<sst xmlns="http://schemas.openxmlformats.org/spreadsheetml/2006/main" count="156" uniqueCount="98">
  <si>
    <t>Autres déplacements</t>
  </si>
  <si>
    <t>Code usage</t>
  </si>
  <si>
    <t>DATE</t>
  </si>
  <si>
    <t>TOTAL  &gt;</t>
  </si>
  <si>
    <t>M. Pierre DONATEUR</t>
  </si>
  <si>
    <t>38320 EYBENS</t>
  </si>
  <si>
    <t>FONCTION au SEIN du CLUB</t>
  </si>
  <si>
    <t>A</t>
  </si>
  <si>
    <t>B</t>
  </si>
  <si>
    <t>C</t>
  </si>
  <si>
    <t xml:space="preserve">Eybens le </t>
  </si>
  <si>
    <t>à</t>
  </si>
  <si>
    <t>38320 Eybens</t>
  </si>
  <si>
    <t>MEMBRE BÉNÉVOLE</t>
  </si>
  <si>
    <t>Totaux selon usage (voir annexe)</t>
  </si>
  <si>
    <t>Déplacements pour transport de compétiteurs</t>
  </si>
  <si>
    <t xml:space="preserve">MOTIF Détaillé </t>
  </si>
  <si>
    <t>Soit au total …………………………..</t>
  </si>
  <si>
    <t>(voir détail en annexe)</t>
  </si>
  <si>
    <t>Barème kilométrique retenu</t>
  </si>
  <si>
    <t>Distances Parcourues
en Km</t>
  </si>
  <si>
    <t>Total des frais de déplacements</t>
  </si>
  <si>
    <t>certifie renoncer au remboursement des frais ci-dessus</t>
  </si>
  <si>
    <t>et les laisser à l'association en tant que don"</t>
  </si>
  <si>
    <t>"Je soussigné</t>
  </si>
  <si>
    <t>Transport Equipe minimes garçons à Chirens</t>
  </si>
  <si>
    <t>Commission Arbitrage -au Comité Directeur de Voiron</t>
  </si>
  <si>
    <t>Identité et adresse donateur</t>
  </si>
  <si>
    <t>signature</t>
  </si>
  <si>
    <t>Autres Frais(*)</t>
  </si>
  <si>
    <t>DISTANCE A/R en Km</t>
  </si>
  <si>
    <t>Autres frais annexes en €</t>
  </si>
  <si>
    <t>Km</t>
  </si>
  <si>
    <t>Autres frais</t>
  </si>
  <si>
    <t>Immatriculation Véhicule Utilisé</t>
  </si>
  <si>
    <t>Réunion de travail, réunion comité directeur fédéral, …</t>
  </si>
  <si>
    <t xml:space="preserve">Colonne B </t>
  </si>
  <si>
    <t>Indiquer le code usage appropriée (obligatoire)</t>
  </si>
  <si>
    <t>Colonne C</t>
  </si>
  <si>
    <t>Colonne D</t>
  </si>
  <si>
    <t>Le nombre de kilomètres AR parcourus précisément</t>
  </si>
  <si>
    <t>Colonne E</t>
  </si>
  <si>
    <t>Le montant des frais annexes (ex autoroute)</t>
  </si>
  <si>
    <t>Colonne F</t>
  </si>
  <si>
    <t>La date du déplacement</t>
  </si>
  <si>
    <t>Récap-Déclaration</t>
  </si>
  <si>
    <t>Récapitule les frais et indique les coordonnées du donateur</t>
  </si>
  <si>
    <t>M. AZERTY  Ernest</t>
  </si>
  <si>
    <t xml:space="preserve">8 rue de la Tour </t>
  </si>
  <si>
    <t>En haut à droite : désigner le nom du destinataire de cette lettre: Président du Club et adresse du Club</t>
  </si>
  <si>
    <t>Attention si le Président est lui-même donateur le destinataire doit être le Trésorier du Club</t>
  </si>
  <si>
    <t>Sous les coordonnées du donateur : la fonction exercée par le donateur</t>
  </si>
  <si>
    <t xml:space="preserve">Dans le cadre situé en dessous indiquer la période couverte (dates) </t>
  </si>
  <si>
    <t>Dans le cadre général: Indiquer le N° d'immatriculation du véhicule utilisé</t>
  </si>
  <si>
    <t>Attention : le donateur doit être le propriétaire du véhicule</t>
  </si>
  <si>
    <t>Dans le cadre général: Indiquer le tarif officiel par km défini par le Centre des Impôts</t>
  </si>
  <si>
    <t>l'OMS indique le tarif sur son site (voir catégorie subvention/Cerfa)</t>
  </si>
  <si>
    <t>Vous pouvez l'obtenir également sur le site internet des Impôts</t>
  </si>
  <si>
    <r>
      <t>3 motifs de déplacement sont désignés par 3 codes usages:</t>
    </r>
    <r>
      <rPr>
        <b/>
        <sz val="12"/>
        <color indexed="60"/>
        <rFont val="Calibri"/>
        <family val="2"/>
      </rPr>
      <t xml:space="preserve"> A - B - C</t>
    </r>
    <r>
      <rPr>
        <sz val="12"/>
        <color indexed="60"/>
        <rFont val="Calibri"/>
        <family val="2"/>
      </rPr>
      <t xml:space="preserve"> ,et en regard de chacun: la  catégorie désignée </t>
    </r>
  </si>
  <si>
    <t>Détail du déplacement (Ville destination) / et éventuellement nature autres frais</t>
  </si>
  <si>
    <t>Président de Association XXX</t>
  </si>
  <si>
    <t>A.G. de la Fédération à Bourg-en Bresse + Autoroute</t>
  </si>
  <si>
    <t>Codes usages</t>
  </si>
  <si>
    <t xml:space="preserve">N'hésitez pas à nous faire part de vos remarques et observations !   </t>
  </si>
  <si>
    <t>OMS d'Eybens</t>
  </si>
  <si>
    <t>Total feuille</t>
  </si>
  <si>
    <t>ANNEXE 1: KILOMÉTRAGE PARCOURU</t>
  </si>
  <si>
    <t>ANNEXE 2 : KILOMÉTRAGE PARCOURU</t>
  </si>
  <si>
    <t>ANNEXE 3 : KILOMÉTRAGE PARCOURU</t>
  </si>
  <si>
    <t>ANNEXE 4: KILOMÉTRAGE PARCOURU</t>
  </si>
  <si>
    <t>ANNEXE 5 : KILOMÉTRAGE PARCOURU</t>
  </si>
  <si>
    <r>
      <t xml:space="preserve">Outre l'onglet Aide, ce fichier est composé de 2 catégories d'onglets: </t>
    </r>
    <r>
      <rPr>
        <b/>
        <sz val="11"/>
        <color indexed="8"/>
        <rFont val="Calibri"/>
        <family val="2"/>
      </rPr>
      <t xml:space="preserve">Annexe Km1,2,3,4,5 </t>
    </r>
    <r>
      <rPr>
        <sz val="11"/>
        <color theme="1"/>
        <rFont val="Calibri"/>
        <family val="2"/>
        <scheme val="minor"/>
      </rPr>
      <t xml:space="preserve">et </t>
    </r>
    <r>
      <rPr>
        <b/>
        <sz val="11"/>
        <color indexed="8"/>
        <rFont val="Calibri"/>
        <family val="2"/>
      </rPr>
      <t>Récap-Déclaration</t>
    </r>
  </si>
  <si>
    <t>Annexe Km1, ….Km5</t>
  </si>
  <si>
    <t>Liste le détail de chaque déplacement effectué  de 1 à 188</t>
  </si>
  <si>
    <r>
      <t>Vous pouvez si nécessaire modifier la définition de la catégorie (en bleu) sur l'onglet</t>
    </r>
    <r>
      <rPr>
        <b/>
        <sz val="12"/>
        <color indexed="60"/>
        <rFont val="Calibri"/>
        <family val="2"/>
      </rPr>
      <t xml:space="preserve"> Annexe Km1</t>
    </r>
    <r>
      <rPr>
        <sz val="12"/>
        <color indexed="60"/>
        <rFont val="Calibri"/>
        <family val="2"/>
      </rPr>
      <t xml:space="preserve"> uniquement.</t>
    </r>
  </si>
  <si>
    <t>XX xxx XX</t>
  </si>
  <si>
    <t>Caractéristiques véhicule</t>
  </si>
  <si>
    <t>3 CV Essence</t>
  </si>
  <si>
    <t>4 CV Essence</t>
  </si>
  <si>
    <t>5 CV Essence</t>
  </si>
  <si>
    <t>6 CV Essence</t>
  </si>
  <si>
    <t>7 CV Essence</t>
  </si>
  <si>
    <t>3 CV Electrique</t>
  </si>
  <si>
    <t>4 CV Electrique</t>
  </si>
  <si>
    <t>5 CV Electrique</t>
  </si>
  <si>
    <t>6 CV Electrique</t>
  </si>
  <si>
    <t>7 CV Electrique</t>
  </si>
  <si>
    <t>A actualiser chaque année</t>
  </si>
  <si>
    <t>Période allant du 1er Janvier 2022 au 15 décembre 2022</t>
  </si>
  <si>
    <t>Autres frais annexes en €uros</t>
  </si>
  <si>
    <t>Colonne1</t>
  </si>
  <si>
    <t>Colonne2</t>
  </si>
  <si>
    <t>Déplacements 2022</t>
  </si>
  <si>
    <r>
      <t xml:space="preserve">En haut à gauche : reprendre les coordonnées du donateur [cellules B3:B5]: </t>
    </r>
    <r>
      <rPr>
        <b/>
        <sz val="12"/>
        <color rgb="FFC00000"/>
        <rFont val="Calibri"/>
        <family val="2"/>
        <scheme val="minor"/>
      </rPr>
      <t>Nom Prénom adresse</t>
    </r>
  </si>
  <si>
    <t>Ce fichier est à compléter soit par le donateur, soit par le Club à partir des éléments fournis par le donateur qui doivent être précis et répondre aux exigences.</t>
  </si>
  <si>
    <t>DÉCOMPTE des FRAIS ENGAGÉS DANS LE CADRE D'UNE ACTIVITÉ BÉNÉVOLE
 (Acticle 200-1 du CGI)</t>
  </si>
  <si>
    <t>8 rue du Château</t>
  </si>
  <si>
    <t xml:space="preserve">Clic ICI 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</si>
</sst>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  <numFmt numFmtId="165" formatCode="_-* #,##0.00\ &quot;€&quot;_-;\-* #,##0.00\ &quot;€&quot;_-;_-* &quot;-&quot;???\ &quot;€&quot;_-;_-@_-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12"/>
      <color indexed="60"/>
      <name val="Calibri"/>
      <family val="2"/>
    </font>
    <font>
      <b/>
      <sz val="12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ahoma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Arial Rounded MT Bold"/>
      <family val="2"/>
    </font>
    <font>
      <sz val="12"/>
      <color rgb="FFC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Rounded MT Bold"/>
      <family val="2"/>
    </font>
    <font>
      <i/>
      <sz val="12"/>
      <color theme="1"/>
      <name val="Calibri"/>
      <family val="2"/>
      <scheme val="minor"/>
    </font>
    <font>
      <sz val="12"/>
      <color theme="4" tint="-0.4999699890613556"/>
      <name val="Calibri"/>
      <family val="2"/>
      <scheme val="minor"/>
    </font>
    <font>
      <b/>
      <sz val="12"/>
      <color theme="4" tint="-0.4999699890613556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 tint="0.49998000264167786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Tahoma"/>
      <family val="2"/>
    </font>
    <font>
      <sz val="8"/>
      <color theme="1" tint="0.4999800026416778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0" tint="-0.04997999966144562"/>
      <name val="Calibri"/>
      <family val="2"/>
      <scheme val="minor"/>
    </font>
    <font>
      <sz val="10"/>
      <color theme="1" tint="0.4999800026416778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4" tint="-0.499969989061355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u val="single"/>
      <sz val="12"/>
      <color rgb="FF0070C0"/>
      <name val="Calibri"/>
      <family val="2"/>
      <scheme val="minor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dotted"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>
      <alignment/>
      <protection locked="0"/>
    </xf>
  </cellStyleXfs>
  <cellXfs count="153">
    <xf numFmtId="0" fontId="0" fillId="0" borderId="0" xfId="0"/>
    <xf numFmtId="0" fontId="0" fillId="0" borderId="0" xfId="0" applyProtection="1">
      <protection locked="0"/>
    </xf>
    <xf numFmtId="3" fontId="8" fillId="0" borderId="1" xfId="0" applyNumberFormat="1" applyFont="1" applyBorder="1" applyAlignment="1" applyProtection="1">
      <alignment horizontal="right" vertical="center" indent="1"/>
      <protection/>
    </xf>
    <xf numFmtId="0" fontId="0" fillId="0" borderId="0" xfId="0" applyProtection="1">
      <protection/>
    </xf>
    <xf numFmtId="3" fontId="8" fillId="0" borderId="2" xfId="0" applyNumberFormat="1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vertical="top"/>
      <protection locked="0"/>
    </xf>
    <xf numFmtId="0" fontId="9" fillId="2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  <protection locked="0"/>
    </xf>
    <xf numFmtId="14" fontId="11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 horizontal="right" vertical="center" indent="1"/>
      <protection locked="0"/>
    </xf>
    <xf numFmtId="0" fontId="0" fillId="0" borderId="1" xfId="0" applyBorder="1" applyAlignment="1" applyProtection="1">
      <alignment/>
      <protection locked="0"/>
    </xf>
    <xf numFmtId="3" fontId="0" fillId="0" borderId="3" xfId="0" applyNumberFormat="1" applyBorder="1" applyAlignment="1" applyProtection="1">
      <alignment horizontal="right" vertical="center" indent="1"/>
      <protection locked="0"/>
    </xf>
    <xf numFmtId="0" fontId="13" fillId="0" borderId="4" xfId="0" applyFont="1" applyBorder="1" applyAlignment="1" applyProtection="1">
      <alignment horizontal="right"/>
      <protection locked="0"/>
    </xf>
    <xf numFmtId="3" fontId="7" fillId="0" borderId="2" xfId="0" applyNumberFormat="1" applyFont="1" applyBorder="1" applyAlignment="1" applyProtection="1">
      <alignment horizontal="right" vertical="center" indent="1"/>
      <protection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14" fillId="0" borderId="0" xfId="0" applyFont="1" applyProtection="1">
      <protection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1" xfId="0" applyNumberFormat="1" applyBorder="1" applyProtection="1">
      <protection locked="0"/>
    </xf>
    <xf numFmtId="0" fontId="0" fillId="3" borderId="0" xfId="0" applyFill="1" applyAlignment="1" applyProtection="1">
      <alignment horizontal="center" vertical="center"/>
      <protection locked="0"/>
    </xf>
    <xf numFmtId="4" fontId="7" fillId="0" borderId="2" xfId="0" applyNumberFormat="1" applyFont="1" applyBorder="1" applyAlignment="1" applyProtection="1">
      <alignment horizontal="right" vertical="center" indent="1"/>
      <protection/>
    </xf>
    <xf numFmtId="44" fontId="8" fillId="0" borderId="2" xfId="20" applyFont="1" applyBorder="1" applyAlignment="1" applyProtection="1">
      <alignment horizontal="right" vertical="center" indent="1"/>
      <protection/>
    </xf>
    <xf numFmtId="44" fontId="7" fillId="0" borderId="9" xfId="20" applyFont="1" applyBorder="1" applyProtection="1">
      <protection locked="0"/>
    </xf>
    <xf numFmtId="0" fontId="0" fillId="4" borderId="0" xfId="0" applyFill="1"/>
    <xf numFmtId="0" fontId="7" fillId="3" borderId="6" xfId="0" applyFont="1" applyFill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vertical="top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top"/>
      <protection locked="0"/>
    </xf>
    <xf numFmtId="0" fontId="0" fillId="0" borderId="9" xfId="0" applyBorder="1" applyProtection="1">
      <protection locked="0"/>
    </xf>
    <xf numFmtId="0" fontId="7" fillId="3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top"/>
      <protection locked="0"/>
    </xf>
    <xf numFmtId="0" fontId="0" fillId="0" borderId="11" xfId="0" applyBorder="1" applyProtection="1"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0" fillId="4" borderId="0" xfId="0" applyFill="1" applyProtection="1">
      <protection locked="0"/>
    </xf>
    <xf numFmtId="0" fontId="0" fillId="4" borderId="0" xfId="0" applyFill="1" applyProtection="1">
      <protection/>
    </xf>
    <xf numFmtId="0" fontId="24" fillId="4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Protection="1">
      <protection locked="0"/>
    </xf>
    <xf numFmtId="0" fontId="7" fillId="4" borderId="12" xfId="0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25" fillId="4" borderId="13" xfId="0" applyFont="1" applyFill="1" applyBorder="1" applyAlignment="1" applyProtection="1">
      <alignment vertical="center"/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5" fillId="4" borderId="16" xfId="0" applyFont="1" applyFill="1" applyBorder="1" applyAlignment="1" applyProtection="1">
      <alignment vertical="center"/>
      <protection locked="0"/>
    </xf>
    <xf numFmtId="0" fontId="0" fillId="4" borderId="17" xfId="0" applyFill="1" applyBorder="1" applyProtection="1">
      <protection locked="0"/>
    </xf>
    <xf numFmtId="0" fontId="24" fillId="4" borderId="0" xfId="0" applyFont="1" applyFill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 locked="0"/>
    </xf>
    <xf numFmtId="0" fontId="25" fillId="4" borderId="18" xfId="0" applyFont="1" applyFill="1" applyBorder="1" applyAlignment="1" applyProtection="1">
      <alignment vertical="center"/>
      <protection locked="0"/>
    </xf>
    <xf numFmtId="0" fontId="0" fillId="4" borderId="19" xfId="0" applyFill="1" applyBorder="1" applyProtection="1">
      <protection locked="0"/>
    </xf>
    <xf numFmtId="0" fontId="25" fillId="4" borderId="4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0" fillId="4" borderId="21" xfId="0" applyFill="1" applyBorder="1" applyProtection="1">
      <protection locked="0"/>
    </xf>
    <xf numFmtId="0" fontId="24" fillId="4" borderId="0" xfId="0" applyFont="1" applyFill="1" applyProtection="1">
      <protection/>
    </xf>
    <xf numFmtId="0" fontId="24" fillId="4" borderId="0" xfId="0" applyFont="1" applyFill="1" applyProtection="1">
      <protection locked="0"/>
    </xf>
    <xf numFmtId="0" fontId="0" fillId="4" borderId="0" xfId="0" applyFill="1" applyAlignment="1" applyProtection="1">
      <alignment horizontal="center" vertical="center"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 vertical="center"/>
      <protection locked="0"/>
    </xf>
    <xf numFmtId="0" fontId="14" fillId="4" borderId="0" xfId="0" applyFont="1" applyFill="1" applyProtection="1">
      <protection locked="0"/>
    </xf>
    <xf numFmtId="3" fontId="0" fillId="4" borderId="0" xfId="0" applyNumberFormat="1" applyFill="1" applyProtection="1">
      <protection locked="0"/>
    </xf>
    <xf numFmtId="0" fontId="0" fillId="4" borderId="22" xfId="0" applyFill="1" applyBorder="1" applyProtection="1">
      <protection locked="0"/>
    </xf>
    <xf numFmtId="0" fontId="0" fillId="4" borderId="10" xfId="0" applyFill="1" applyBorder="1" applyProtection="1">
      <protection locked="0"/>
    </xf>
    <xf numFmtId="165" fontId="7" fillId="4" borderId="11" xfId="0" applyNumberFormat="1" applyFont="1" applyFill="1" applyBorder="1" applyProtection="1">
      <protection locked="0"/>
    </xf>
    <xf numFmtId="44" fontId="7" fillId="4" borderId="2" xfId="0" applyNumberFormat="1" applyFont="1" applyFill="1" applyBorder="1" applyProtection="1">
      <protection locked="0"/>
    </xf>
    <xf numFmtId="0" fontId="26" fillId="4" borderId="0" xfId="0" applyFont="1" applyFill="1" applyAlignment="1" applyProtection="1">
      <alignment vertical="center"/>
      <protection locked="0"/>
    </xf>
    <xf numFmtId="0" fontId="27" fillId="4" borderId="0" xfId="0" applyFont="1" applyFill="1" applyProtection="1">
      <protection/>
    </xf>
    <xf numFmtId="0" fontId="28" fillId="0" borderId="0" xfId="0" applyFont="1" applyAlignment="1" applyProtection="1">
      <alignment vertical="center"/>
      <protection locked="0"/>
    </xf>
    <xf numFmtId="0" fontId="14" fillId="4" borderId="0" xfId="0" applyFont="1" applyFill="1" applyProtection="1">
      <protection/>
    </xf>
    <xf numFmtId="0" fontId="28" fillId="0" borderId="0" xfId="0" applyFont="1" applyAlignment="1" applyProtection="1">
      <alignment vertical="center"/>
      <protection/>
    </xf>
    <xf numFmtId="0" fontId="31" fillId="0" borderId="0" xfId="0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22" fillId="0" borderId="6" xfId="0" applyFont="1" applyBorder="1" applyAlignment="1" applyProtection="1">
      <alignment vertical="top"/>
      <protection/>
    </xf>
    <xf numFmtId="0" fontId="0" fillId="0" borderId="7" xfId="0" applyBorder="1" applyProtection="1">
      <protection/>
    </xf>
    <xf numFmtId="0" fontId="22" fillId="0" borderId="0" xfId="0" applyFont="1" applyBorder="1" applyAlignment="1" applyProtection="1">
      <alignment vertical="top"/>
      <protection/>
    </xf>
    <xf numFmtId="0" fontId="0" fillId="0" borderId="9" xfId="0" applyBorder="1" applyProtection="1">
      <protection/>
    </xf>
    <xf numFmtId="0" fontId="22" fillId="0" borderId="10" xfId="0" applyFont="1" applyBorder="1" applyAlignment="1" applyProtection="1">
      <alignment vertical="top"/>
      <protection/>
    </xf>
    <xf numFmtId="0" fontId="0" fillId="0" borderId="11" xfId="0" applyBorder="1" applyProtection="1">
      <protection/>
    </xf>
    <xf numFmtId="0" fontId="7" fillId="3" borderId="6" xfId="0" applyFont="1" applyFill="1" applyBorder="1" applyAlignment="1" applyProtection="1">
      <alignment horizontal="center" vertical="center"/>
      <protection/>
    </xf>
    <xf numFmtId="0" fontId="7" fillId="3" borderId="0" xfId="0" applyFont="1" applyFill="1" applyBorder="1" applyAlignment="1" applyProtection="1">
      <alignment horizontal="center" vertical="center"/>
      <protection/>
    </xf>
    <xf numFmtId="0" fontId="7" fillId="3" borderId="10" xfId="0" applyFont="1" applyFill="1" applyBorder="1" applyAlignment="1" applyProtection="1">
      <alignment horizontal="center" vertical="center"/>
      <protection/>
    </xf>
    <xf numFmtId="14" fontId="33" fillId="0" borderId="1" xfId="0" applyNumberFormat="1" applyFont="1" applyBorder="1" applyAlignment="1" applyProtection="1">
      <alignment horizontal="center" vertical="center"/>
      <protection locked="0"/>
    </xf>
    <xf numFmtId="14" fontId="34" fillId="4" borderId="12" xfId="0" applyNumberFormat="1" applyFont="1" applyFill="1" applyBorder="1" applyAlignment="1" applyProtection="1">
      <alignment horizontal="center" vertical="center"/>
      <protection locked="0"/>
    </xf>
    <xf numFmtId="0" fontId="0" fillId="5" borderId="23" xfId="0" applyFill="1" applyBorder="1" applyAlignment="1" applyProtection="1">
      <alignment horizontal="center" wrapText="1"/>
      <protection locked="0"/>
    </xf>
    <xf numFmtId="0" fontId="0" fillId="4" borderId="6" xfId="0" applyFill="1" applyBorder="1" applyProtection="1">
      <protection locked="0"/>
    </xf>
    <xf numFmtId="0" fontId="6" fillId="4" borderId="0" xfId="0" applyFont="1" applyFill="1" applyProtection="1">
      <protection locked="0"/>
    </xf>
    <xf numFmtId="0" fontId="8" fillId="4" borderId="24" xfId="0" applyFont="1" applyFill="1" applyBorder="1" applyAlignment="1" applyProtection="1">
      <alignment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164" fontId="7" fillId="2" borderId="0" xfId="20" applyNumberFormat="1" applyFont="1" applyFill="1" applyBorder="1" applyProtection="1">
      <protection locked="0"/>
    </xf>
    <xf numFmtId="44" fontId="8" fillId="0" borderId="1" xfId="20" applyFont="1" applyBorder="1" applyAlignment="1" applyProtection="1">
      <alignment horizontal="right" vertical="center" indent="1"/>
      <protection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35" fillId="2" borderId="0" xfId="0" applyFont="1" applyFill="1" applyBorder="1" applyAlignment="1" applyProtection="1">
      <alignment vertical="center" wrapText="1"/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0" xfId="0" applyFill="1"/>
    <xf numFmtId="0" fontId="15" fillId="3" borderId="25" xfId="0" applyFont="1" applyFill="1" applyBorder="1"/>
    <xf numFmtId="0" fontId="0" fillId="3" borderId="25" xfId="0" applyFill="1" applyBorder="1"/>
    <xf numFmtId="0" fontId="7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21" fillId="3" borderId="25" xfId="0" applyFont="1" applyFill="1" applyBorder="1"/>
    <xf numFmtId="0" fontId="20" fillId="3" borderId="25" xfId="0" applyFont="1" applyFill="1" applyBorder="1"/>
    <xf numFmtId="0" fontId="18" fillId="3" borderId="25" xfId="0" applyFont="1" applyFill="1" applyBorder="1"/>
    <xf numFmtId="0" fontId="17" fillId="3" borderId="25" xfId="0" applyFont="1" applyFill="1" applyBorder="1"/>
    <xf numFmtId="0" fontId="8" fillId="3" borderId="0" xfId="0" applyFont="1" applyFill="1"/>
    <xf numFmtId="0" fontId="29" fillId="3" borderId="0" xfId="0" applyFont="1" applyFill="1"/>
    <xf numFmtId="0" fontId="19" fillId="3" borderId="0" xfId="0" applyFont="1" applyFill="1"/>
    <xf numFmtId="0" fontId="13" fillId="3" borderId="0" xfId="0" applyFont="1" applyFill="1"/>
    <xf numFmtId="0" fontId="0" fillId="5" borderId="4" xfId="0" applyFill="1" applyBorder="1" applyAlignment="1" applyProtection="1">
      <alignment horizontal="center"/>
      <protection locked="0"/>
    </xf>
    <xf numFmtId="0" fontId="0" fillId="5" borderId="21" xfId="0" applyFill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 wrapText="1"/>
      <protection locked="0"/>
    </xf>
    <xf numFmtId="0" fontId="11" fillId="4" borderId="5" xfId="0" applyFont="1" applyFill="1" applyBorder="1" applyAlignment="1" applyProtection="1">
      <alignment horizontal="center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22" xfId="0" applyFont="1" applyFill="1" applyBorder="1" applyAlignment="1" applyProtection="1">
      <alignment horizontal="center" vertical="center" wrapText="1"/>
      <protection/>
    </xf>
    <xf numFmtId="0" fontId="35" fillId="2" borderId="0" xfId="0" applyFont="1" applyFill="1" applyBorder="1" applyAlignment="1" applyProtection="1">
      <alignment horizontal="center" vertical="center" wrapText="1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0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5" borderId="26" xfId="0" applyFill="1" applyBorder="1" applyAlignment="1" applyProtection="1">
      <alignment horizontal="center" vertical="top" wrapText="1"/>
      <protection/>
    </xf>
    <xf numFmtId="0" fontId="0" fillId="5" borderId="27" xfId="0" applyFill="1" applyBorder="1" applyAlignment="1" applyProtection="1">
      <alignment horizontal="center" vertical="top" wrapText="1"/>
      <protection/>
    </xf>
    <xf numFmtId="0" fontId="0" fillId="5" borderId="28" xfId="0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center" wrapText="1"/>
      <protection locked="0"/>
    </xf>
    <xf numFmtId="0" fontId="0" fillId="5" borderId="33" xfId="0" applyFont="1" applyFill="1" applyBorder="1" applyAlignment="1" applyProtection="1">
      <alignment horizontal="center" vertical="center" wrapText="1"/>
      <protection locked="0"/>
    </xf>
    <xf numFmtId="0" fontId="0" fillId="5" borderId="34" xfId="0" applyFill="1" applyBorder="1" applyAlignment="1" applyProtection="1">
      <alignment horizontal="center" vertical="center" wrapText="1"/>
      <protection locked="0"/>
    </xf>
    <xf numFmtId="0" fontId="0" fillId="5" borderId="35" xfId="0" applyFont="1" applyFill="1" applyBorder="1" applyAlignment="1" applyProtection="1">
      <alignment horizontal="center" vertical="center" wrapText="1"/>
      <protection locked="0"/>
    </xf>
    <xf numFmtId="0" fontId="0" fillId="5" borderId="36" xfId="0" applyFill="1" applyBorder="1" applyAlignment="1" applyProtection="1">
      <alignment horizontal="center" vertical="center" wrapText="1"/>
      <protection locked="0"/>
    </xf>
    <xf numFmtId="3" fontId="8" fillId="4" borderId="37" xfId="0" applyNumberFormat="1" applyFont="1" applyFill="1" applyBorder="1" applyAlignment="1" applyProtection="1">
      <alignment horizontal="center" vertical="center"/>
      <protection/>
    </xf>
    <xf numFmtId="0" fontId="8" fillId="4" borderId="38" xfId="0" applyFont="1" applyFill="1" applyBorder="1" applyAlignment="1" applyProtection="1">
      <alignment horizontal="center" vertical="center"/>
      <protection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37" xfId="0" applyFont="1" applyFill="1" applyBorder="1" applyAlignment="1" applyProtection="1">
      <alignment horizontal="center" vertical="center"/>
      <protection locked="0"/>
    </xf>
    <xf numFmtId="164" fontId="30" fillId="4" borderId="39" xfId="20" applyNumberFormat="1" applyFont="1" applyFill="1" applyBorder="1" applyAlignment="1" applyProtection="1">
      <alignment horizontal="center" vertical="center"/>
      <protection locked="0"/>
    </xf>
    <xf numFmtId="164" fontId="30" fillId="4" borderId="40" xfId="20" applyNumberFormat="1" applyFont="1" applyFill="1" applyBorder="1" applyAlignment="1" applyProtection="1">
      <alignment horizontal="center" vertical="center"/>
      <protection locked="0"/>
    </xf>
    <xf numFmtId="0" fontId="39" fillId="3" borderId="0" xfId="0" applyFont="1" applyFill="1" applyAlignment="1">
      <alignment horizontal="center" vertical="top" wrapText="1"/>
    </xf>
    <xf numFmtId="0" fontId="36" fillId="2" borderId="0" xfId="0" applyFont="1" applyFill="1" applyBorder="1" applyAlignment="1" applyProtection="1">
      <alignment vertical="center"/>
      <protection/>
    </xf>
    <xf numFmtId="0" fontId="38" fillId="2" borderId="0" xfId="0" applyFont="1" applyFill="1" applyBorder="1" applyAlignment="1" applyProtection="1">
      <alignment vertical="center"/>
      <protection/>
    </xf>
    <xf numFmtId="0" fontId="40" fillId="3" borderId="0" xfId="21" applyFill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étaire" xfId="20"/>
    <cellStyle name="Lien hypertexte" xfId="21"/>
  </cellStyles>
  <dxfs count="5"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rgb="FFFFFF00"/>
        </patternFill>
      </fill>
      <alignment horizontal="general" vertical="center" textRotation="0" wrapText="1" shrinkToFit="1" readingOrder="0"/>
      <protection hidden="1" locked="0"/>
    </dxf>
    <dxf>
      <font>
        <b/>
      </font>
      <numFmt numFmtId="164" formatCode="_-* #,##0.000\ &quot;€&quot;_-;\-* #,##0.000\ &quot;€&quot;_-;_-* &quot;-&quot;??\ &quot;€&quot;_-;_-@_-"/>
      <fill>
        <patternFill patternType="solid">
          <bgColor rgb="FFFFFF00"/>
        </patternFill>
      </fill>
      <protection hidden="1" locked="0"/>
    </dxf>
    <dxf>
      <border>
        <left style="medium"/>
        <right style="medium"/>
        <top style="medium"/>
        <bottom style="medium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oms-eybens.com/infos-aux-associations/pr%C3%A9sentation-des-aides/dons-et-m%C3%A9c%C3%A9nat-cerf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26</xdr:row>
      <xdr:rowOff>171450</xdr:rowOff>
    </xdr:from>
    <xdr:to>
      <xdr:col>3</xdr:col>
      <xdr:colOff>238125</xdr:colOff>
      <xdr:row>29</xdr:row>
      <xdr:rowOff>123825</xdr:rowOff>
    </xdr:to>
    <xdr:sp macro="" textlink="">
      <xdr:nvSpPr>
        <xdr:cNvPr id="3" name="Rectangle 2">
          <a:hlinkClick r:id="rId1"/>
        </xdr:cNvPr>
        <xdr:cNvSpPr/>
      </xdr:nvSpPr>
      <xdr:spPr>
        <a:xfrm>
          <a:off x="1000125" y="6629400"/>
          <a:ext cx="1400175" cy="523875"/>
        </a:xfrm>
        <a:prstGeom prst="rect">
          <a:avLst/>
        </a:prstGeom>
        <a:solidFill>
          <a:srgbClr val="FFFFFF"/>
        </a:solidFill>
        <a:ln>
          <a:prstDash val="sysDash"/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r>
            <a:rPr lang="fr-FR" sz="1100">
              <a:solidFill>
                <a:schemeClr val="tx1"/>
              </a:solidFill>
            </a:rPr>
            <a:t>Barème</a:t>
          </a:r>
          <a:r>
            <a:rPr lang="fr-FR" sz="1100" baseline="0">
              <a:solidFill>
                <a:schemeClr val="tx1"/>
              </a:solidFill>
            </a:rPr>
            <a:t> sur site OMS</a:t>
          </a:r>
          <a:endParaRPr lang="fr-FR" sz="1100">
            <a:solidFill>
              <a:schemeClr val="tx1"/>
            </a:solidFill>
          </a:endParaRPr>
        </a:p>
      </xdr:txBody>
    </xdr:sp>
    <xdr:clientData fPrintsWithSheet="0"/>
  </xdr:twoCellAnchor>
  <xdr:twoCellAnchor>
    <xdr:from>
      <xdr:col>13</xdr:col>
      <xdr:colOff>228600</xdr:colOff>
      <xdr:row>15</xdr:row>
      <xdr:rowOff>57150</xdr:rowOff>
    </xdr:from>
    <xdr:to>
      <xdr:col>13</xdr:col>
      <xdr:colOff>581025</xdr:colOff>
      <xdr:row>15</xdr:row>
      <xdr:rowOff>257175</xdr:rowOff>
    </xdr:to>
    <xdr:sp macro="" textlink="">
      <xdr:nvSpPr>
        <xdr:cNvPr id="4" name="Organigramme : Fusion 3"/>
        <xdr:cNvSpPr/>
      </xdr:nvSpPr>
      <xdr:spPr>
        <a:xfrm>
          <a:off x="9820275" y="3705225"/>
          <a:ext cx="352425" cy="200025"/>
        </a:xfrm>
        <a:prstGeom prst="flowChartMerge">
          <a:avLst/>
        </a:prstGeom>
        <a:ln>
          <a:headEnd type="none"/>
          <a:tailEnd type="none"/>
        </a:ln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bg1"/>
        </a:fontRef>
      </xdr:style>
      <xdr:txBody>
        <a:bodyPr rtlCol="0" anchor="ctr"/>
        <a:lstStyle/>
        <a:p>
          <a:pPr algn="ctr"/>
          <a:endParaRPr lang="fr-FR" sz="1100"/>
        </a:p>
      </xdr:txBody>
    </xdr:sp>
    <xdr:clientData/>
  </xdr:twoCellAnchor>
</xdr:wsDr>
</file>

<file path=xl/tables/table1.xml><?xml version="1.0" encoding="utf-8"?>
<table xmlns="http://schemas.openxmlformats.org/spreadsheetml/2006/main" id="1" name="Barème" displayName="Barème" ref="M19:N29" totalsRowShown="0" headerRowDxfId="4" dataDxfId="3" tableBorderDxfId="2">
  <autoFilter ref="M19:N29"/>
  <tableColumns count="2">
    <tableColumn id="1" name="Colonne1" dataDxfId="0"/>
    <tableColumn id="2" name="Colonne2" dataDxfId="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ms-eybens.com/infos-aux-associations/pr%C3%A9sentation-des-aides/dons-et-m%C3%A9c%C3%A9nat-cerfa/#barem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0">
      <selection activeCell="J28" sqref="J28"/>
    </sheetView>
  </sheetViews>
  <sheetFormatPr defaultColWidth="11.421875" defaultRowHeight="15"/>
  <cols>
    <col min="1" max="2" width="11.421875" style="28" customWidth="1"/>
    <col min="3" max="3" width="14.421875" style="28" customWidth="1"/>
    <col min="4" max="6" width="11.421875" style="28" customWidth="1"/>
    <col min="7" max="10" width="14.421875" style="28" customWidth="1"/>
    <col min="11" max="11" width="8.28125" style="28" customWidth="1"/>
    <col min="12" max="16384" width="11.421875" style="28" customWidth="1"/>
  </cols>
  <sheetData>
    <row r="1" spans="1:11" ht="37.2" customHeight="1">
      <c r="A1" s="149" t="s">
        <v>94</v>
      </c>
      <c r="B1" s="149"/>
      <c r="C1" s="149"/>
      <c r="D1" s="149"/>
      <c r="E1" s="149"/>
      <c r="F1" s="149"/>
      <c r="G1" s="149"/>
      <c r="H1" s="149"/>
      <c r="I1" s="149"/>
      <c r="J1" s="106"/>
      <c r="K1" s="106"/>
    </row>
    <row r="2" spans="1:11" ht="15">
      <c r="A2" s="106" t="s">
        <v>71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">
      <c r="A4" s="106"/>
      <c r="B4" s="107" t="s">
        <v>72</v>
      </c>
      <c r="C4" s="108"/>
      <c r="D4" s="106"/>
      <c r="E4" s="106"/>
      <c r="F4" s="106"/>
      <c r="G4" s="106"/>
      <c r="H4" s="106"/>
      <c r="I4" s="106"/>
      <c r="J4" s="106"/>
      <c r="K4" s="106"/>
    </row>
    <row r="5" spans="1:11" ht="15">
      <c r="A5" s="106"/>
      <c r="B5" s="109" t="s">
        <v>73</v>
      </c>
      <c r="C5" s="109"/>
      <c r="D5" s="109"/>
      <c r="E5" s="109"/>
      <c r="F5" s="106"/>
      <c r="G5" s="106"/>
      <c r="H5" s="106"/>
      <c r="I5" s="106"/>
      <c r="J5" s="106"/>
      <c r="K5" s="106"/>
    </row>
    <row r="6" spans="1:11" ht="15.6">
      <c r="A6" s="106"/>
      <c r="B6" s="110" t="s">
        <v>58</v>
      </c>
      <c r="C6" s="111"/>
      <c r="D6" s="106"/>
      <c r="E6" s="106"/>
      <c r="F6" s="106"/>
      <c r="G6" s="106"/>
      <c r="H6" s="106"/>
      <c r="I6" s="106"/>
      <c r="J6" s="106"/>
      <c r="K6" s="106"/>
    </row>
    <row r="7" spans="1:11" ht="15.6">
      <c r="A7" s="106"/>
      <c r="B7" s="110" t="s">
        <v>74</v>
      </c>
      <c r="C7" s="111"/>
      <c r="D7" s="106"/>
      <c r="E7" s="106"/>
      <c r="F7" s="106"/>
      <c r="G7" s="106"/>
      <c r="H7" s="106"/>
      <c r="I7" s="106"/>
      <c r="J7" s="106"/>
      <c r="K7" s="106"/>
    </row>
    <row r="8" spans="1:11" ht="15.6">
      <c r="A8" s="106"/>
      <c r="B8" s="111"/>
      <c r="C8" s="111"/>
      <c r="D8" s="106"/>
      <c r="E8" s="106"/>
      <c r="F8" s="106"/>
      <c r="G8" s="106"/>
      <c r="H8" s="106"/>
      <c r="I8" s="106"/>
      <c r="J8" s="106"/>
      <c r="K8" s="106"/>
    </row>
    <row r="9" spans="1:11" ht="15.6">
      <c r="A9" s="106"/>
      <c r="B9" s="112" t="s">
        <v>36</v>
      </c>
      <c r="C9" s="113" t="s">
        <v>37</v>
      </c>
      <c r="D9" s="108"/>
      <c r="E9" s="108"/>
      <c r="F9" s="108"/>
      <c r="G9" s="108"/>
      <c r="H9" s="108"/>
      <c r="I9" s="106"/>
      <c r="J9" s="106"/>
      <c r="K9" s="106"/>
    </row>
    <row r="10" spans="1:11" ht="15.6">
      <c r="A10" s="106"/>
      <c r="B10" s="112" t="s">
        <v>38</v>
      </c>
      <c r="C10" s="113" t="s">
        <v>44</v>
      </c>
      <c r="D10" s="108"/>
      <c r="E10" s="108"/>
      <c r="F10" s="108"/>
      <c r="G10" s="108"/>
      <c r="H10" s="108"/>
      <c r="I10" s="106"/>
      <c r="J10" s="106"/>
      <c r="K10" s="106"/>
    </row>
    <row r="11" spans="1:11" ht="15.6">
      <c r="A11" s="106"/>
      <c r="B11" s="112" t="s">
        <v>39</v>
      </c>
      <c r="C11" s="113" t="s">
        <v>59</v>
      </c>
      <c r="D11" s="108"/>
      <c r="E11" s="108"/>
      <c r="F11" s="108"/>
      <c r="G11" s="108"/>
      <c r="H11" s="108"/>
      <c r="I11" s="106"/>
      <c r="J11" s="106"/>
      <c r="K11" s="106"/>
    </row>
    <row r="12" spans="1:11" ht="15.6">
      <c r="A12" s="106"/>
      <c r="B12" s="112" t="s">
        <v>41</v>
      </c>
      <c r="C12" s="113" t="s">
        <v>40</v>
      </c>
      <c r="D12" s="108"/>
      <c r="E12" s="108"/>
      <c r="F12" s="108"/>
      <c r="G12" s="108"/>
      <c r="H12" s="108"/>
      <c r="I12" s="106"/>
      <c r="J12" s="106"/>
      <c r="K12" s="106"/>
    </row>
    <row r="13" spans="1:11" ht="15.6">
      <c r="A13" s="106"/>
      <c r="B13" s="112" t="s">
        <v>43</v>
      </c>
      <c r="C13" s="113" t="s">
        <v>42</v>
      </c>
      <c r="D13" s="108"/>
      <c r="E13" s="108"/>
      <c r="F13" s="108"/>
      <c r="G13" s="108"/>
      <c r="H13" s="108"/>
      <c r="I13" s="106"/>
      <c r="J13" s="106"/>
      <c r="K13" s="106"/>
    </row>
    <row r="14" spans="1:11" ht="15.6">
      <c r="A14" s="106"/>
      <c r="B14" s="111"/>
      <c r="C14" s="111"/>
      <c r="D14" s="106"/>
      <c r="E14" s="106"/>
      <c r="F14" s="106"/>
      <c r="G14" s="106"/>
      <c r="H14" s="106"/>
      <c r="I14" s="106"/>
      <c r="J14" s="106"/>
      <c r="K14" s="106"/>
    </row>
    <row r="15" spans="1:11" ht="15.6">
      <c r="A15" s="106"/>
      <c r="B15" s="111"/>
      <c r="C15" s="111"/>
      <c r="D15" s="106"/>
      <c r="E15" s="106"/>
      <c r="F15" s="106"/>
      <c r="G15" s="106"/>
      <c r="H15" s="106"/>
      <c r="I15" s="106"/>
      <c r="J15" s="106"/>
      <c r="K15" s="106"/>
    </row>
    <row r="16" spans="1:11" ht="15.6">
      <c r="A16" s="106"/>
      <c r="B16" s="114" t="s">
        <v>45</v>
      </c>
      <c r="C16" s="115"/>
      <c r="D16" s="106"/>
      <c r="E16" s="106"/>
      <c r="F16" s="106"/>
      <c r="G16" s="106"/>
      <c r="H16" s="106"/>
      <c r="I16" s="106"/>
      <c r="J16" s="106"/>
      <c r="K16" s="106"/>
    </row>
    <row r="17" spans="1:11" ht="15.6">
      <c r="A17" s="106"/>
      <c r="B17" s="116" t="s">
        <v>46</v>
      </c>
      <c r="C17" s="116"/>
      <c r="D17" s="109"/>
      <c r="E17" s="109"/>
      <c r="F17" s="106"/>
      <c r="G17" s="106"/>
      <c r="H17" s="106"/>
      <c r="I17" s="106"/>
      <c r="J17" s="106"/>
      <c r="K17" s="106"/>
    </row>
    <row r="18" spans="1:11" ht="15.6">
      <c r="A18" s="106"/>
      <c r="B18" s="111"/>
      <c r="C18" s="111"/>
      <c r="D18" s="106"/>
      <c r="E18" s="106"/>
      <c r="F18" s="106"/>
      <c r="G18" s="106"/>
      <c r="H18" s="106"/>
      <c r="I18" s="106"/>
      <c r="J18" s="106"/>
      <c r="K18" s="106"/>
    </row>
    <row r="19" spans="1:11" ht="15.6">
      <c r="A19" s="106"/>
      <c r="B19" s="110" t="s">
        <v>93</v>
      </c>
      <c r="C19" s="111"/>
      <c r="D19" s="106"/>
      <c r="E19" s="106"/>
      <c r="F19" s="106"/>
      <c r="G19" s="106"/>
      <c r="H19" s="106"/>
      <c r="I19" s="106"/>
      <c r="J19" s="106"/>
      <c r="K19" s="106"/>
    </row>
    <row r="20" spans="1:11" ht="15.6">
      <c r="A20" s="106"/>
      <c r="B20" s="110" t="s">
        <v>49</v>
      </c>
      <c r="C20" s="111"/>
      <c r="D20" s="106"/>
      <c r="E20" s="106"/>
      <c r="F20" s="106"/>
      <c r="G20" s="106"/>
      <c r="H20" s="106"/>
      <c r="I20" s="106"/>
      <c r="J20" s="106"/>
      <c r="K20" s="106"/>
    </row>
    <row r="21" spans="1:11" ht="15.6">
      <c r="A21" s="106"/>
      <c r="B21" s="111"/>
      <c r="C21" s="117" t="s">
        <v>50</v>
      </c>
      <c r="D21" s="106"/>
      <c r="E21" s="106"/>
      <c r="F21" s="106"/>
      <c r="G21" s="106"/>
      <c r="H21" s="106"/>
      <c r="I21" s="106"/>
      <c r="J21" s="106"/>
      <c r="K21" s="106"/>
    </row>
    <row r="22" spans="1:11" ht="15.6">
      <c r="A22" s="106"/>
      <c r="B22" s="111"/>
      <c r="C22" s="111"/>
      <c r="D22" s="106"/>
      <c r="E22" s="106"/>
      <c r="F22" s="106"/>
      <c r="G22" s="106"/>
      <c r="H22" s="106"/>
      <c r="I22" s="106"/>
      <c r="J22" s="106"/>
      <c r="K22" s="106"/>
    </row>
    <row r="23" spans="1:11" ht="15.6">
      <c r="A23" s="106"/>
      <c r="B23" s="110" t="s">
        <v>51</v>
      </c>
      <c r="C23" s="111"/>
      <c r="D23" s="106"/>
      <c r="E23" s="106"/>
      <c r="F23" s="106"/>
      <c r="G23" s="106"/>
      <c r="H23" s="106"/>
      <c r="I23" s="106"/>
      <c r="J23" s="106"/>
      <c r="K23" s="106"/>
    </row>
    <row r="24" spans="1:11" ht="15.6">
      <c r="A24" s="106"/>
      <c r="B24" s="111"/>
      <c r="C24" s="111"/>
      <c r="D24" s="106"/>
      <c r="E24" s="106"/>
      <c r="F24" s="106"/>
      <c r="G24" s="106"/>
      <c r="H24" s="106"/>
      <c r="I24" s="106"/>
      <c r="J24" s="106"/>
      <c r="K24" s="106"/>
    </row>
    <row r="25" spans="1:11" ht="15.6">
      <c r="A25" s="106"/>
      <c r="B25" s="110" t="s">
        <v>52</v>
      </c>
      <c r="C25" s="111"/>
      <c r="D25" s="106"/>
      <c r="E25" s="106"/>
      <c r="F25" s="106"/>
      <c r="G25" s="106"/>
      <c r="H25" s="106"/>
      <c r="I25" s="106"/>
      <c r="J25" s="106"/>
      <c r="K25" s="106"/>
    </row>
    <row r="26" spans="1:11" ht="15.6">
      <c r="A26" s="106"/>
      <c r="B26" s="110"/>
      <c r="C26" s="111"/>
      <c r="D26" s="106"/>
      <c r="E26" s="106"/>
      <c r="F26" s="106"/>
      <c r="G26" s="106"/>
      <c r="H26" s="106"/>
      <c r="I26" s="106"/>
      <c r="J26" s="106"/>
      <c r="K26" s="106"/>
    </row>
    <row r="27" spans="1:11" ht="15.6">
      <c r="A27" s="106"/>
      <c r="B27" s="110" t="s">
        <v>53</v>
      </c>
      <c r="C27" s="111"/>
      <c r="D27" s="106"/>
      <c r="E27" s="106"/>
      <c r="F27" s="106"/>
      <c r="G27" s="106"/>
      <c r="H27" s="106"/>
      <c r="I27" s="106"/>
      <c r="J27" s="106"/>
      <c r="K27" s="106"/>
    </row>
    <row r="28" spans="1:11" ht="15.6">
      <c r="A28" s="106"/>
      <c r="B28" s="111"/>
      <c r="C28" s="118" t="s">
        <v>54</v>
      </c>
      <c r="D28" s="106"/>
      <c r="E28" s="106"/>
      <c r="F28" s="106"/>
      <c r="G28" s="106"/>
      <c r="H28" s="106"/>
      <c r="I28" s="106"/>
      <c r="J28" s="106"/>
      <c r="K28" s="106"/>
    </row>
    <row r="29" spans="1:11" ht="15.6">
      <c r="A29" s="106"/>
      <c r="B29" s="110"/>
      <c r="C29" s="111"/>
      <c r="D29" s="106"/>
      <c r="E29" s="106"/>
      <c r="F29" s="106"/>
      <c r="G29" s="106"/>
      <c r="H29" s="106"/>
      <c r="I29" s="106"/>
      <c r="J29" s="106"/>
      <c r="K29" s="106"/>
    </row>
    <row r="30" spans="1:11" ht="15.6">
      <c r="A30" s="106"/>
      <c r="B30" s="110" t="s">
        <v>55</v>
      </c>
      <c r="C30" s="111"/>
      <c r="D30" s="106"/>
      <c r="E30" s="106"/>
      <c r="F30" s="106"/>
      <c r="G30" s="106"/>
      <c r="H30" s="106"/>
      <c r="I30" s="106"/>
      <c r="J30" s="106"/>
      <c r="K30" s="106"/>
    </row>
    <row r="31" spans="1:11" ht="15.6">
      <c r="A31" s="106"/>
      <c r="B31" s="111"/>
      <c r="C31" s="118" t="s">
        <v>56</v>
      </c>
      <c r="D31" s="106"/>
      <c r="E31" s="106"/>
      <c r="F31" s="106"/>
      <c r="G31" s="106"/>
      <c r="H31" s="152" t="s">
        <v>97</v>
      </c>
      <c r="I31" s="106"/>
      <c r="J31" s="106"/>
      <c r="K31" s="106"/>
    </row>
    <row r="32" spans="1:11" ht="15.6">
      <c r="A32" s="106"/>
      <c r="B32" s="111"/>
      <c r="C32" s="118" t="s">
        <v>57</v>
      </c>
      <c r="D32" s="106"/>
      <c r="E32" s="106"/>
      <c r="F32" s="106"/>
      <c r="G32" s="106"/>
      <c r="H32" s="106"/>
      <c r="I32" s="106"/>
      <c r="J32" s="106"/>
      <c r="K32" s="106"/>
    </row>
    <row r="33" spans="1:11" ht="1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5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8">
      <c r="A35" s="119" t="s">
        <v>63</v>
      </c>
      <c r="B35" s="119"/>
      <c r="C35" s="119"/>
      <c r="D35" s="119"/>
      <c r="E35" s="119"/>
      <c r="F35" s="106"/>
      <c r="G35" s="106"/>
      <c r="H35" s="106"/>
      <c r="I35" s="106"/>
      <c r="J35" s="106"/>
      <c r="K35" s="106"/>
    </row>
    <row r="36" spans="1:11" ht="15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5">
      <c r="A37" s="106" t="s">
        <v>64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</sheetData>
  <sheetProtection sheet="1" objects="1" scenarios="1"/>
  <mergeCells count="1">
    <mergeCell ref="A1:I1"/>
  </mergeCells>
  <hyperlinks>
    <hyperlink ref="H31" r:id="rId1" display="https://www.oms-eybens.com/infos-aux-associations/pr%C3%A9sentation-des-aides/dons-et-m%C3%A9c%C3%A9nat-cerfa/#bareme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49"/>
  <sheetViews>
    <sheetView view="pageBreakPreview" zoomScale="115" zoomScaleSheetLayoutView="115" zoomScalePageLayoutView="115" workbookViewId="0" topLeftCell="A1">
      <selection activeCell="D21" sqref="D21"/>
    </sheetView>
  </sheetViews>
  <sheetFormatPr defaultColWidth="11.421875" defaultRowHeight="15"/>
  <cols>
    <col min="1" max="1" width="6.28125" style="1" customWidth="1"/>
    <col min="2" max="2" width="4.421875" style="1" customWidth="1"/>
    <col min="3" max="3" width="9.421875" style="1" customWidth="1"/>
    <col min="4" max="4" width="57.8515625" style="1" customWidth="1"/>
    <col min="5" max="5" width="8.7109375" style="1" customWidth="1"/>
    <col min="6" max="6" width="10.140625" style="1" customWidth="1"/>
    <col min="7" max="7" width="4.7109375" style="1" customWidth="1"/>
    <col min="8" max="16384" width="11.421875" style="1" customWidth="1"/>
  </cols>
  <sheetData>
    <row r="1" spans="2:6" ht="15" thickBot="1">
      <c r="B1" s="122" t="s">
        <v>66</v>
      </c>
      <c r="C1" s="123"/>
      <c r="D1" s="124"/>
      <c r="E1" s="17"/>
      <c r="F1" s="17"/>
    </row>
    <row r="2" spans="2:6" ht="15">
      <c r="B2" s="17"/>
      <c r="C2" s="17"/>
      <c r="D2" s="17"/>
      <c r="E2" s="75">
        <f>--(SUM(E4:F6)&gt;0)</f>
        <v>1</v>
      </c>
      <c r="F2" s="17"/>
    </row>
    <row r="3" ht="15" thickBot="1">
      <c r="E3" s="37" t="s">
        <v>65</v>
      </c>
    </row>
    <row r="4" spans="1:6" ht="15">
      <c r="A4" s="125" t="s">
        <v>62</v>
      </c>
      <c r="B4" s="29" t="s">
        <v>7</v>
      </c>
      <c r="C4" s="30" t="s">
        <v>35</v>
      </c>
      <c r="D4" s="21"/>
      <c r="E4" s="74">
        <f>SUMPRODUCT(($B$9:$B$46=$B4)*$E$9:$E$46)</f>
        <v>120</v>
      </c>
      <c r="F4" s="74">
        <f>SUMPRODUCT(($B$9:$B$46=$B4)*$F$9:$F$46)</f>
        <v>4</v>
      </c>
    </row>
    <row r="5" spans="1:6" ht="15">
      <c r="A5" s="126"/>
      <c r="B5" s="31" t="s">
        <v>8</v>
      </c>
      <c r="C5" s="32" t="s">
        <v>15</v>
      </c>
      <c r="D5" s="33"/>
      <c r="E5" s="74">
        <f>SUMPRODUCT(($B$9:$B$46=$B5)*$E$9:$E$46)</f>
        <v>45</v>
      </c>
      <c r="F5" s="74">
        <f>SUMPRODUCT(($B$9:$B$46=$B5)*$F$9:$F$46)</f>
        <v>0</v>
      </c>
    </row>
    <row r="6" spans="1:6" ht="15" thickBot="1">
      <c r="A6" s="127"/>
      <c r="B6" s="34" t="s">
        <v>9</v>
      </c>
      <c r="C6" s="35" t="s">
        <v>0</v>
      </c>
      <c r="D6" s="36"/>
      <c r="E6" s="74">
        <f>SUMPRODUCT(($B$9:$B$46=$B6)*$E$9:$E$46)</f>
        <v>300</v>
      </c>
      <c r="F6" s="74">
        <f>SUMPRODUCT(($B$9:$B$46=$B6)*$F$9:$F$46)</f>
        <v>18.5</v>
      </c>
    </row>
    <row r="7" spans="1:3" ht="15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89</v>
      </c>
    </row>
    <row r="9" spans="1:6" ht="15">
      <c r="A9" s="37">
        <v>1</v>
      </c>
      <c r="B9" s="7" t="s">
        <v>7</v>
      </c>
      <c r="C9" s="86">
        <v>44576</v>
      </c>
      <c r="D9" s="10" t="s">
        <v>26</v>
      </c>
      <c r="E9" s="11">
        <v>60</v>
      </c>
      <c r="F9" s="23">
        <v>2</v>
      </c>
    </row>
    <row r="10" spans="1:6" ht="15">
      <c r="A10" s="37">
        <v>2</v>
      </c>
      <c r="B10" s="7" t="s">
        <v>7</v>
      </c>
      <c r="C10" s="86">
        <v>44671</v>
      </c>
      <c r="D10" s="10" t="s">
        <v>26</v>
      </c>
      <c r="E10" s="11">
        <v>60</v>
      </c>
      <c r="F10" s="23">
        <v>2</v>
      </c>
    </row>
    <row r="11" spans="1:6" ht="15">
      <c r="A11" s="37">
        <v>3</v>
      </c>
      <c r="B11" s="7" t="s">
        <v>8</v>
      </c>
      <c r="C11" s="86">
        <v>44732</v>
      </c>
      <c r="D11" s="10" t="s">
        <v>25</v>
      </c>
      <c r="E11" s="11">
        <v>45</v>
      </c>
      <c r="F11" s="23"/>
    </row>
    <row r="12" spans="1:6" ht="15">
      <c r="A12" s="37">
        <v>4</v>
      </c>
      <c r="B12" s="7" t="s">
        <v>9</v>
      </c>
      <c r="C12" s="86">
        <v>44696</v>
      </c>
      <c r="D12" s="10" t="s">
        <v>61</v>
      </c>
      <c r="E12" s="11">
        <v>300</v>
      </c>
      <c r="F12" s="23">
        <v>18.5</v>
      </c>
    </row>
    <row r="13" spans="1:6" ht="15">
      <c r="A13" s="37">
        <v>5</v>
      </c>
      <c r="B13" s="7"/>
      <c r="C13" s="9"/>
      <c r="D13" s="10"/>
      <c r="E13" s="11"/>
      <c r="F13" s="23"/>
    </row>
    <row r="14" spans="1:6" ht="15">
      <c r="A14" s="37">
        <v>6</v>
      </c>
      <c r="B14" s="7"/>
      <c r="C14" s="9"/>
      <c r="D14" s="10"/>
      <c r="E14" s="11"/>
      <c r="F14" s="23"/>
    </row>
    <row r="15" spans="1:6" ht="15">
      <c r="A15" s="37">
        <v>7</v>
      </c>
      <c r="B15" s="7"/>
      <c r="C15" s="9"/>
      <c r="D15" s="10"/>
      <c r="E15" s="11"/>
      <c r="F15" s="23"/>
    </row>
    <row r="16" spans="1:6" ht="15">
      <c r="A16" s="37">
        <v>8</v>
      </c>
      <c r="B16" s="7"/>
      <c r="C16" s="9"/>
      <c r="D16" s="10"/>
      <c r="E16" s="11"/>
      <c r="F16" s="23"/>
    </row>
    <row r="17" spans="1:6" ht="15">
      <c r="A17" s="37">
        <v>9</v>
      </c>
      <c r="B17" s="7"/>
      <c r="C17" s="9"/>
      <c r="D17" s="10"/>
      <c r="E17" s="11"/>
      <c r="F17" s="23"/>
    </row>
    <row r="18" spans="1:6" ht="15">
      <c r="A18" s="37">
        <v>10</v>
      </c>
      <c r="B18" s="7"/>
      <c r="C18" s="9"/>
      <c r="D18" s="10"/>
      <c r="E18" s="11"/>
      <c r="F18" s="23"/>
    </row>
    <row r="19" spans="1:6" ht="15">
      <c r="A19" s="37">
        <v>11</v>
      </c>
      <c r="B19" s="7"/>
      <c r="C19" s="9"/>
      <c r="D19" s="10"/>
      <c r="E19" s="11"/>
      <c r="F19" s="23"/>
    </row>
    <row r="20" spans="1:6" ht="15">
      <c r="A20" s="37">
        <v>12</v>
      </c>
      <c r="B20" s="7"/>
      <c r="C20" s="9"/>
      <c r="D20" s="10"/>
      <c r="E20" s="11"/>
      <c r="F20" s="23"/>
    </row>
    <row r="21" spans="1:6" ht="15">
      <c r="A21" s="37">
        <v>13</v>
      </c>
      <c r="B21" s="7"/>
      <c r="C21" s="9"/>
      <c r="D21" s="10"/>
      <c r="E21" s="11"/>
      <c r="F21" s="23"/>
    </row>
    <row r="22" spans="1:6" ht="15">
      <c r="A22" s="37">
        <v>14</v>
      </c>
      <c r="B22" s="7"/>
      <c r="C22" s="9"/>
      <c r="D22" s="10"/>
      <c r="E22" s="11"/>
      <c r="F22" s="23"/>
    </row>
    <row r="23" spans="1:6" ht="15">
      <c r="A23" s="37">
        <v>15</v>
      </c>
      <c r="B23" s="7"/>
      <c r="C23" s="9"/>
      <c r="D23" s="23"/>
      <c r="E23" s="11"/>
      <c r="F23" s="23"/>
    </row>
    <row r="24" spans="1:6" ht="15">
      <c r="A24" s="37">
        <v>16</v>
      </c>
      <c r="B24" s="7"/>
      <c r="C24" s="9"/>
      <c r="D24" s="10"/>
      <c r="E24" s="11"/>
      <c r="F24" s="23"/>
    </row>
    <row r="25" spans="1:6" ht="15">
      <c r="A25" s="37">
        <v>17</v>
      </c>
      <c r="B25" s="7"/>
      <c r="C25" s="9"/>
      <c r="D25" s="10"/>
      <c r="E25" s="11"/>
      <c r="F25" s="23"/>
    </row>
    <row r="26" spans="1:6" ht="15">
      <c r="A26" s="37">
        <v>18</v>
      </c>
      <c r="B26" s="7"/>
      <c r="C26" s="9"/>
      <c r="D26" s="10"/>
      <c r="E26" s="11"/>
      <c r="F26" s="23"/>
    </row>
    <row r="27" spans="1:6" ht="15">
      <c r="A27" s="37">
        <v>19</v>
      </c>
      <c r="B27" s="7"/>
      <c r="C27" s="9"/>
      <c r="D27" s="10"/>
      <c r="E27" s="11"/>
      <c r="F27" s="23"/>
    </row>
    <row r="28" spans="1:6" ht="15">
      <c r="A28" s="37">
        <v>20</v>
      </c>
      <c r="B28" s="7"/>
      <c r="C28" s="9"/>
      <c r="D28" s="10"/>
      <c r="E28" s="11"/>
      <c r="F28" s="23"/>
    </row>
    <row r="29" spans="1:6" ht="15">
      <c r="A29" s="37">
        <v>21</v>
      </c>
      <c r="B29" s="7"/>
      <c r="C29" s="9"/>
      <c r="D29" s="10"/>
      <c r="E29" s="11"/>
      <c r="F29" s="23"/>
    </row>
    <row r="30" spans="1:6" ht="15">
      <c r="A30" s="37">
        <v>22</v>
      </c>
      <c r="B30" s="7"/>
      <c r="C30" s="9"/>
      <c r="D30" s="10"/>
      <c r="E30" s="11"/>
      <c r="F30" s="23"/>
    </row>
    <row r="31" spans="1:6" ht="15">
      <c r="A31" s="37">
        <v>23</v>
      </c>
      <c r="B31" s="7"/>
      <c r="C31" s="9"/>
      <c r="D31" s="10"/>
      <c r="E31" s="11"/>
      <c r="F31" s="23"/>
    </row>
    <row r="32" spans="1:6" ht="15">
      <c r="A32" s="37">
        <v>24</v>
      </c>
      <c r="B32" s="7"/>
      <c r="C32" s="9"/>
      <c r="D32" s="10"/>
      <c r="E32" s="11"/>
      <c r="F32" s="23"/>
    </row>
    <row r="33" spans="1:6" ht="15">
      <c r="A33" s="37">
        <v>25</v>
      </c>
      <c r="B33" s="7"/>
      <c r="C33" s="9"/>
      <c r="D33" s="10"/>
      <c r="E33" s="11"/>
      <c r="F33" s="23"/>
    </row>
    <row r="34" spans="1:6" ht="15">
      <c r="A34" s="37">
        <v>26</v>
      </c>
      <c r="B34" s="7"/>
      <c r="C34" s="9"/>
      <c r="D34" s="10"/>
      <c r="E34" s="11"/>
      <c r="F34" s="23"/>
    </row>
    <row r="35" spans="1:6" ht="15">
      <c r="A35" s="37">
        <v>27</v>
      </c>
      <c r="B35" s="7"/>
      <c r="C35" s="9"/>
      <c r="D35" s="10"/>
      <c r="E35" s="11"/>
      <c r="F35" s="23"/>
    </row>
    <row r="36" spans="1:6" ht="15">
      <c r="A36" s="37">
        <v>28</v>
      </c>
      <c r="B36" s="7"/>
      <c r="C36" s="9"/>
      <c r="D36" s="10"/>
      <c r="E36" s="11"/>
      <c r="F36" s="23"/>
    </row>
    <row r="37" spans="1:6" ht="15">
      <c r="A37" s="37">
        <v>29</v>
      </c>
      <c r="B37" s="7"/>
      <c r="C37" s="9"/>
      <c r="D37" s="10"/>
      <c r="E37" s="11"/>
      <c r="F37" s="23"/>
    </row>
    <row r="38" spans="1:6" ht="15">
      <c r="A38" s="37">
        <v>30</v>
      </c>
      <c r="B38" s="7"/>
      <c r="C38" s="9"/>
      <c r="D38" s="10"/>
      <c r="E38" s="11"/>
      <c r="F38" s="23"/>
    </row>
    <row r="39" spans="1:6" ht="15">
      <c r="A39" s="37">
        <v>31</v>
      </c>
      <c r="B39" s="7"/>
      <c r="C39" s="9"/>
      <c r="D39" s="10"/>
      <c r="E39" s="11"/>
      <c r="F39" s="23"/>
    </row>
    <row r="40" spans="1:6" ht="15">
      <c r="A40" s="37">
        <v>32</v>
      </c>
      <c r="B40" s="7"/>
      <c r="C40" s="9"/>
      <c r="D40" s="10"/>
      <c r="E40" s="11"/>
      <c r="F40" s="23"/>
    </row>
    <row r="41" spans="1:6" ht="15">
      <c r="A41" s="37">
        <v>33</v>
      </c>
      <c r="B41" s="7"/>
      <c r="C41" s="9"/>
      <c r="D41" s="10"/>
      <c r="E41" s="11"/>
      <c r="F41" s="23"/>
    </row>
    <row r="42" spans="1:6" ht="15">
      <c r="A42" s="37">
        <v>34</v>
      </c>
      <c r="B42" s="7"/>
      <c r="C42" s="9"/>
      <c r="D42" s="10"/>
      <c r="E42" s="11"/>
      <c r="F42" s="23"/>
    </row>
    <row r="43" spans="1:6" ht="15">
      <c r="A43" s="37">
        <v>35</v>
      </c>
      <c r="B43" s="7"/>
      <c r="C43" s="9"/>
      <c r="D43" s="10"/>
      <c r="E43" s="11"/>
      <c r="F43" s="23"/>
    </row>
    <row r="44" spans="1:6" ht="15">
      <c r="A44" s="37">
        <v>36</v>
      </c>
      <c r="B44" s="7"/>
      <c r="C44" s="9"/>
      <c r="D44" s="10"/>
      <c r="E44" s="11"/>
      <c r="F44" s="23"/>
    </row>
    <row r="45" spans="1:6" ht="15">
      <c r="A45" s="37">
        <v>37</v>
      </c>
      <c r="B45" s="7"/>
      <c r="C45" s="9"/>
      <c r="D45" s="10"/>
      <c r="E45" s="11"/>
      <c r="F45" s="23"/>
    </row>
    <row r="46" spans="1:6" ht="14.25" customHeight="1" thickBot="1">
      <c r="A46" s="37">
        <v>38</v>
      </c>
      <c r="B46" s="7"/>
      <c r="C46" s="12"/>
      <c r="D46" s="10"/>
      <c r="E46" s="13"/>
      <c r="F46" s="23"/>
    </row>
    <row r="47" spans="2:6" ht="19.5" customHeight="1" thickBot="1">
      <c r="B47" s="120"/>
      <c r="C47" s="121"/>
      <c r="D47" s="14" t="s">
        <v>3</v>
      </c>
      <c r="E47" s="15">
        <f>SUM(E9:E46)</f>
        <v>465</v>
      </c>
      <c r="F47" s="25">
        <f>SUM(F9:F46)</f>
        <v>22.5</v>
      </c>
    </row>
    <row r="49" ht="15">
      <c r="D49" s="18" t="str">
        <f>+'Récap-Déclaration'!B3</f>
        <v>M. Pierre DONATEUR</v>
      </c>
    </row>
  </sheetData>
  <sheetProtection sheet="1" objects="1" scenarios="1"/>
  <mergeCells count="3">
    <mergeCell ref="B47:C47"/>
    <mergeCell ref="B1:D1"/>
    <mergeCell ref="A4:A6"/>
  </mergeCells>
  <printOptions/>
  <pageMargins left="0.25" right="0.25" top="0.51" bottom="0.75" header="0.3" footer="0.3"/>
  <pageSetup horizontalDpi="600" verticalDpi="600" orientation="portrait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49"/>
  <sheetViews>
    <sheetView view="pageBreakPreview" zoomScale="115" zoomScaleSheetLayoutView="115" zoomScalePageLayoutView="115" workbookViewId="0" topLeftCell="A1">
      <selection activeCell="D21" sqref="D21"/>
    </sheetView>
  </sheetViews>
  <sheetFormatPr defaultColWidth="11.421875" defaultRowHeight="15"/>
  <cols>
    <col min="1" max="1" width="6.28125" style="1" customWidth="1"/>
    <col min="2" max="2" width="4.421875" style="1" customWidth="1"/>
    <col min="3" max="3" width="9.421875" style="1" customWidth="1"/>
    <col min="4" max="4" width="57.8515625" style="1" customWidth="1"/>
    <col min="5" max="5" width="8.7109375" style="1" customWidth="1"/>
    <col min="6" max="6" width="10.140625" style="1" customWidth="1"/>
    <col min="7" max="7" width="4.7109375" style="1" customWidth="1"/>
    <col min="8" max="16384" width="11.421875" style="1" customWidth="1"/>
  </cols>
  <sheetData>
    <row r="1" spans="2:6" ht="15" thickBot="1">
      <c r="B1" s="122" t="s">
        <v>67</v>
      </c>
      <c r="C1" s="123"/>
      <c r="D1" s="124"/>
      <c r="E1" s="17"/>
      <c r="F1" s="17"/>
    </row>
    <row r="2" spans="2:6" ht="15">
      <c r="B2" s="17"/>
      <c r="C2" s="17"/>
      <c r="D2" s="17"/>
      <c r="E2" s="75">
        <f>--(SUM(E4:F6)&gt;0)</f>
        <v>0</v>
      </c>
      <c r="F2" s="17"/>
    </row>
    <row r="3" ht="15" thickBot="1"/>
    <row r="4" spans="1:7" ht="15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4">
        <f>SUMPRODUCT(($B$9:$B$46=$B4)*$E$9:$E$46)</f>
        <v>0</v>
      </c>
      <c r="F4" s="74">
        <f>SUMPRODUCT(($B$9:$B$46=$B4)*$F$9:$F$46)</f>
        <v>0</v>
      </c>
      <c r="G4" s="72"/>
    </row>
    <row r="5" spans="1:7" ht="15">
      <c r="A5" s="129"/>
      <c r="B5" s="84" t="s">
        <v>8</v>
      </c>
      <c r="C5" s="79" t="str">
        <f>'Annexe Km1'!C5</f>
        <v>Déplacements pour transport de compétiteurs</v>
      </c>
      <c r="D5" s="80"/>
      <c r="E5" s="74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4">
        <f>SUMPRODUCT(($B$9:$B$46=$B6)*$E$9:$E$46)</f>
        <v>0</v>
      </c>
      <c r="F6" s="74">
        <f>SUMPRODUCT(($B$9:$B$46=$B6)*$F$9:$F$46)</f>
        <v>0</v>
      </c>
      <c r="G6" s="72"/>
    </row>
    <row r="7" spans="1:3" ht="15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6" ht="15">
      <c r="A9" s="37">
        <v>39</v>
      </c>
      <c r="B9" s="7"/>
      <c r="C9" s="9"/>
      <c r="D9" s="10"/>
      <c r="E9" s="11"/>
      <c r="F9" s="23"/>
    </row>
    <row r="10" spans="1:6" ht="15">
      <c r="A10" s="37">
        <v>40</v>
      </c>
      <c r="B10" s="7"/>
      <c r="C10" s="9"/>
      <c r="D10" s="10"/>
      <c r="E10" s="11"/>
      <c r="F10" s="23"/>
    </row>
    <row r="11" spans="1:6" ht="15">
      <c r="A11" s="37">
        <v>41</v>
      </c>
      <c r="B11" s="7"/>
      <c r="C11" s="9"/>
      <c r="D11" s="10"/>
      <c r="E11" s="11"/>
      <c r="F11" s="23"/>
    </row>
    <row r="12" spans="1:6" ht="15">
      <c r="A12" s="37">
        <v>42</v>
      </c>
      <c r="B12" s="7"/>
      <c r="C12" s="9"/>
      <c r="D12" s="10"/>
      <c r="E12" s="11"/>
      <c r="F12" s="23"/>
    </row>
    <row r="13" spans="1:6" ht="15">
      <c r="A13" s="37">
        <v>43</v>
      </c>
      <c r="B13" s="7"/>
      <c r="C13" s="9"/>
      <c r="D13" s="10"/>
      <c r="E13" s="11"/>
      <c r="F13" s="23"/>
    </row>
    <row r="14" spans="1:6" ht="15">
      <c r="A14" s="37">
        <v>44</v>
      </c>
      <c r="B14" s="7"/>
      <c r="C14" s="9"/>
      <c r="D14" s="10"/>
      <c r="E14" s="11"/>
      <c r="F14" s="23"/>
    </row>
    <row r="15" spans="1:6" ht="15">
      <c r="A15" s="37">
        <v>45</v>
      </c>
      <c r="B15" s="7"/>
      <c r="C15" s="9"/>
      <c r="D15" s="10"/>
      <c r="E15" s="11"/>
      <c r="F15" s="23"/>
    </row>
    <row r="16" spans="1:6" ht="15">
      <c r="A16" s="37">
        <v>46</v>
      </c>
      <c r="B16" s="7"/>
      <c r="C16" s="9"/>
      <c r="D16" s="10"/>
      <c r="E16" s="11"/>
      <c r="F16" s="23"/>
    </row>
    <row r="17" spans="1:6" ht="15">
      <c r="A17" s="37">
        <v>47</v>
      </c>
      <c r="B17" s="7"/>
      <c r="C17" s="9"/>
      <c r="D17" s="10"/>
      <c r="E17" s="11"/>
      <c r="F17" s="23"/>
    </row>
    <row r="18" spans="1:6" ht="15">
      <c r="A18" s="37">
        <v>48</v>
      </c>
      <c r="B18" s="7"/>
      <c r="C18" s="9"/>
      <c r="D18" s="10"/>
      <c r="E18" s="11"/>
      <c r="F18" s="23"/>
    </row>
    <row r="19" spans="1:6" ht="15">
      <c r="A19" s="37">
        <v>49</v>
      </c>
      <c r="B19" s="7"/>
      <c r="C19" s="9"/>
      <c r="D19" s="10"/>
      <c r="E19" s="11"/>
      <c r="F19" s="23"/>
    </row>
    <row r="20" spans="1:6" ht="15">
      <c r="A20" s="37">
        <v>50</v>
      </c>
      <c r="B20" s="7"/>
      <c r="C20" s="9"/>
      <c r="D20" s="10"/>
      <c r="E20" s="11"/>
      <c r="F20" s="23"/>
    </row>
    <row r="21" spans="1:6" ht="15">
      <c r="A21" s="37">
        <v>51</v>
      </c>
      <c r="B21" s="7"/>
      <c r="C21" s="9"/>
      <c r="D21" s="10"/>
      <c r="E21" s="11"/>
      <c r="F21" s="23"/>
    </row>
    <row r="22" spans="1:6" ht="15">
      <c r="A22" s="37">
        <v>52</v>
      </c>
      <c r="B22" s="7"/>
      <c r="C22" s="9"/>
      <c r="D22" s="10"/>
      <c r="E22" s="11"/>
      <c r="F22" s="23"/>
    </row>
    <row r="23" spans="1:6" ht="15">
      <c r="A23" s="37">
        <v>53</v>
      </c>
      <c r="B23" s="7"/>
      <c r="C23" s="9"/>
      <c r="D23" s="23"/>
      <c r="E23" s="11"/>
      <c r="F23" s="23"/>
    </row>
    <row r="24" spans="1:6" ht="15">
      <c r="A24" s="37">
        <v>54</v>
      </c>
      <c r="B24" s="7"/>
      <c r="C24" s="9"/>
      <c r="D24" s="10"/>
      <c r="E24" s="11"/>
      <c r="F24" s="23"/>
    </row>
    <row r="25" spans="1:6" ht="15">
      <c r="A25" s="37">
        <v>55</v>
      </c>
      <c r="B25" s="7"/>
      <c r="C25" s="9"/>
      <c r="D25" s="10"/>
      <c r="E25" s="11"/>
      <c r="F25" s="23"/>
    </row>
    <row r="26" spans="1:6" ht="15">
      <c r="A26" s="37">
        <v>56</v>
      </c>
      <c r="B26" s="7"/>
      <c r="C26" s="9"/>
      <c r="D26" s="10"/>
      <c r="E26" s="11"/>
      <c r="F26" s="23"/>
    </row>
    <row r="27" spans="1:6" ht="15">
      <c r="A27" s="37">
        <v>57</v>
      </c>
      <c r="B27" s="7"/>
      <c r="C27" s="9"/>
      <c r="D27" s="10"/>
      <c r="E27" s="11"/>
      <c r="F27" s="23"/>
    </row>
    <row r="28" spans="1:6" ht="15">
      <c r="A28" s="37">
        <v>58</v>
      </c>
      <c r="B28" s="7"/>
      <c r="C28" s="9"/>
      <c r="D28" s="10"/>
      <c r="E28" s="11"/>
      <c r="F28" s="23"/>
    </row>
    <row r="29" spans="1:6" ht="15">
      <c r="A29" s="37">
        <v>59</v>
      </c>
      <c r="B29" s="7"/>
      <c r="C29" s="9"/>
      <c r="D29" s="10"/>
      <c r="E29" s="11"/>
      <c r="F29" s="23"/>
    </row>
    <row r="30" spans="1:6" ht="15">
      <c r="A30" s="37">
        <v>60</v>
      </c>
      <c r="B30" s="7"/>
      <c r="C30" s="9"/>
      <c r="D30" s="10"/>
      <c r="E30" s="11"/>
      <c r="F30" s="23"/>
    </row>
    <row r="31" spans="1:6" ht="15">
      <c r="A31" s="37">
        <v>61</v>
      </c>
      <c r="B31" s="7"/>
      <c r="C31" s="9"/>
      <c r="D31" s="10"/>
      <c r="E31" s="11"/>
      <c r="F31" s="23"/>
    </row>
    <row r="32" spans="1:6" ht="15">
      <c r="A32" s="37">
        <v>62</v>
      </c>
      <c r="B32" s="7"/>
      <c r="C32" s="9"/>
      <c r="D32" s="10"/>
      <c r="E32" s="11"/>
      <c r="F32" s="23"/>
    </row>
    <row r="33" spans="1:6" ht="15">
      <c r="A33" s="37">
        <v>63</v>
      </c>
      <c r="B33" s="7"/>
      <c r="C33" s="9"/>
      <c r="D33" s="10"/>
      <c r="E33" s="11"/>
      <c r="F33" s="23"/>
    </row>
    <row r="34" spans="1:6" ht="15">
      <c r="A34" s="37">
        <v>64</v>
      </c>
      <c r="B34" s="7"/>
      <c r="C34" s="9"/>
      <c r="D34" s="10"/>
      <c r="E34" s="11"/>
      <c r="F34" s="23"/>
    </row>
    <row r="35" spans="1:6" ht="15">
      <c r="A35" s="37">
        <v>65</v>
      </c>
      <c r="B35" s="7"/>
      <c r="C35" s="9"/>
      <c r="D35" s="10"/>
      <c r="E35" s="11"/>
      <c r="F35" s="23"/>
    </row>
    <row r="36" spans="1:6" ht="15">
      <c r="A36" s="37">
        <v>66</v>
      </c>
      <c r="B36" s="7"/>
      <c r="C36" s="9"/>
      <c r="D36" s="10"/>
      <c r="E36" s="11"/>
      <c r="F36" s="23"/>
    </row>
    <row r="37" spans="1:6" ht="15">
      <c r="A37" s="37">
        <v>67</v>
      </c>
      <c r="B37" s="7"/>
      <c r="C37" s="9"/>
      <c r="D37" s="10"/>
      <c r="E37" s="11"/>
      <c r="F37" s="23"/>
    </row>
    <row r="38" spans="1:6" ht="15">
      <c r="A38" s="37">
        <v>68</v>
      </c>
      <c r="B38" s="7"/>
      <c r="C38" s="9"/>
      <c r="D38" s="10"/>
      <c r="E38" s="11"/>
      <c r="F38" s="23"/>
    </row>
    <row r="39" spans="1:6" ht="15">
      <c r="A39" s="37">
        <v>69</v>
      </c>
      <c r="B39" s="7"/>
      <c r="C39" s="9"/>
      <c r="D39" s="10"/>
      <c r="E39" s="11"/>
      <c r="F39" s="23"/>
    </row>
    <row r="40" spans="1:6" ht="15">
      <c r="A40" s="37">
        <v>70</v>
      </c>
      <c r="B40" s="7"/>
      <c r="C40" s="9"/>
      <c r="D40" s="10"/>
      <c r="E40" s="11"/>
      <c r="F40" s="23"/>
    </row>
    <row r="41" spans="1:6" ht="15">
      <c r="A41" s="37">
        <v>71</v>
      </c>
      <c r="B41" s="7"/>
      <c r="C41" s="9"/>
      <c r="D41" s="10"/>
      <c r="E41" s="11"/>
      <c r="F41" s="23"/>
    </row>
    <row r="42" spans="1:6" ht="15">
      <c r="A42" s="37">
        <v>72</v>
      </c>
      <c r="B42" s="7"/>
      <c r="C42" s="9"/>
      <c r="D42" s="10"/>
      <c r="E42" s="11"/>
      <c r="F42" s="23"/>
    </row>
    <row r="43" spans="1:6" ht="15">
      <c r="A43" s="37">
        <v>73</v>
      </c>
      <c r="B43" s="7"/>
      <c r="C43" s="9"/>
      <c r="D43" s="10"/>
      <c r="E43" s="11"/>
      <c r="F43" s="23"/>
    </row>
    <row r="44" spans="1:6" ht="15">
      <c r="A44" s="37">
        <v>74</v>
      </c>
      <c r="B44" s="7"/>
      <c r="C44" s="9"/>
      <c r="D44" s="10"/>
      <c r="E44" s="11"/>
      <c r="F44" s="23"/>
    </row>
    <row r="45" spans="1:6" ht="15">
      <c r="A45" s="37">
        <v>75</v>
      </c>
      <c r="B45" s="7"/>
      <c r="C45" s="9"/>
      <c r="D45" s="10"/>
      <c r="E45" s="11"/>
      <c r="F45" s="23"/>
    </row>
    <row r="46" spans="1:6" ht="14.25" customHeight="1" thickBot="1">
      <c r="A46" s="37">
        <v>76</v>
      </c>
      <c r="B46" s="7"/>
      <c r="C46" s="12"/>
      <c r="D46" s="10"/>
      <c r="E46" s="13"/>
      <c r="F46" s="23"/>
    </row>
    <row r="47" spans="2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ht="15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rintOptions/>
  <pageMargins left="0.25" right="0.25" top="0.51" bottom="0.75" header="0.3" footer="0.3"/>
  <pageSetup horizontalDpi="600" verticalDpi="600" orientation="portrait" paperSize="9" scale="9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49"/>
  <sheetViews>
    <sheetView view="pageBreakPreview" zoomScale="115" zoomScaleSheetLayoutView="115" zoomScalePageLayoutView="115" workbookViewId="0" topLeftCell="A1">
      <selection activeCell="D21" sqref="D21"/>
    </sheetView>
  </sheetViews>
  <sheetFormatPr defaultColWidth="11.421875" defaultRowHeight="15"/>
  <cols>
    <col min="1" max="1" width="6.28125" style="1" customWidth="1"/>
    <col min="2" max="2" width="4.421875" style="1" customWidth="1"/>
    <col min="3" max="3" width="9.421875" style="1" customWidth="1"/>
    <col min="4" max="4" width="57.8515625" style="1" customWidth="1"/>
    <col min="5" max="5" width="8.7109375" style="1" customWidth="1"/>
    <col min="6" max="6" width="10.140625" style="1" customWidth="1"/>
    <col min="7" max="7" width="4.7109375" style="1" customWidth="1"/>
    <col min="8" max="16384" width="11.421875" style="1" customWidth="1"/>
  </cols>
  <sheetData>
    <row r="1" spans="2:6" ht="15" thickBot="1">
      <c r="B1" s="122" t="s">
        <v>68</v>
      </c>
      <c r="C1" s="123"/>
      <c r="D1" s="124"/>
      <c r="E1" s="17"/>
      <c r="F1" s="17"/>
    </row>
    <row r="2" spans="2:6" ht="15">
      <c r="B2" s="17"/>
      <c r="C2" s="17"/>
      <c r="D2" s="17"/>
      <c r="E2" s="75">
        <f>--(SUM(E4:F6)&gt;0)</f>
        <v>0</v>
      </c>
      <c r="F2" s="17"/>
    </row>
    <row r="3" ht="15" thickBot="1"/>
    <row r="4" spans="1:7" ht="15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4">
        <f>SUMPRODUCT(($B$9:$B$46=$B4)*$E$9:$E$46)</f>
        <v>0</v>
      </c>
      <c r="F4" s="74">
        <f>SUMPRODUCT(($B$9:$B$46=$B4)*$F$9:$F$46)</f>
        <v>0</v>
      </c>
      <c r="G4" s="72"/>
    </row>
    <row r="5" spans="1:7" ht="15">
      <c r="A5" s="129"/>
      <c r="B5" s="84" t="s">
        <v>8</v>
      </c>
      <c r="C5" s="79" t="str">
        <f>'Annexe Km1'!C5</f>
        <v>Déplacements pour transport de compétiteurs</v>
      </c>
      <c r="D5" s="80"/>
      <c r="E5" s="74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4">
        <f>SUMPRODUCT(($B$9:$B$46=$B6)*$E$9:$E$46)</f>
        <v>0</v>
      </c>
      <c r="F6" s="74">
        <f>SUMPRODUCT(($B$9:$B$46=$B6)*$F$9:$F$46)</f>
        <v>0</v>
      </c>
      <c r="G6" s="72"/>
    </row>
    <row r="7" spans="1:3" ht="15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6" ht="15">
      <c r="A9" s="37">
        <v>77</v>
      </c>
      <c r="B9" s="7"/>
      <c r="C9" s="9"/>
      <c r="D9" s="10"/>
      <c r="E9" s="11"/>
      <c r="F9" s="23"/>
    </row>
    <row r="10" spans="1:6" ht="15">
      <c r="A10" s="37">
        <v>78</v>
      </c>
      <c r="B10" s="7"/>
      <c r="C10" s="9"/>
      <c r="D10" s="10"/>
      <c r="E10" s="11"/>
      <c r="F10" s="23"/>
    </row>
    <row r="11" spans="1:6" ht="15">
      <c r="A11" s="37">
        <v>79</v>
      </c>
      <c r="B11" s="7"/>
      <c r="C11" s="9"/>
      <c r="D11" s="10"/>
      <c r="E11" s="11"/>
      <c r="F11" s="23"/>
    </row>
    <row r="12" spans="1:6" ht="15">
      <c r="A12" s="37">
        <v>80</v>
      </c>
      <c r="B12" s="7"/>
      <c r="C12" s="9"/>
      <c r="D12" s="10"/>
      <c r="E12" s="11"/>
      <c r="F12" s="23"/>
    </row>
    <row r="13" spans="1:6" ht="15">
      <c r="A13" s="37">
        <v>81</v>
      </c>
      <c r="B13" s="7"/>
      <c r="C13" s="9"/>
      <c r="D13" s="10"/>
      <c r="E13" s="11"/>
      <c r="F13" s="23"/>
    </row>
    <row r="14" spans="1:6" ht="15">
      <c r="A14" s="37">
        <v>82</v>
      </c>
      <c r="B14" s="7"/>
      <c r="C14" s="9"/>
      <c r="D14" s="10"/>
      <c r="E14" s="11"/>
      <c r="F14" s="23"/>
    </row>
    <row r="15" spans="1:6" ht="15">
      <c r="A15" s="37">
        <v>83</v>
      </c>
      <c r="B15" s="7"/>
      <c r="C15" s="9"/>
      <c r="D15" s="10"/>
      <c r="E15" s="11"/>
      <c r="F15" s="23"/>
    </row>
    <row r="16" spans="1:6" ht="15">
      <c r="A16" s="37">
        <v>84</v>
      </c>
      <c r="B16" s="7"/>
      <c r="C16" s="9"/>
      <c r="D16" s="10"/>
      <c r="E16" s="11"/>
      <c r="F16" s="23"/>
    </row>
    <row r="17" spans="1:6" ht="15">
      <c r="A17" s="37">
        <v>85</v>
      </c>
      <c r="B17" s="7"/>
      <c r="C17" s="9"/>
      <c r="D17" s="10"/>
      <c r="E17" s="11"/>
      <c r="F17" s="23"/>
    </row>
    <row r="18" spans="1:6" ht="15">
      <c r="A18" s="37">
        <v>86</v>
      </c>
      <c r="B18" s="7"/>
      <c r="C18" s="9"/>
      <c r="D18" s="10"/>
      <c r="E18" s="11"/>
      <c r="F18" s="23"/>
    </row>
    <row r="19" spans="1:6" ht="15">
      <c r="A19" s="37">
        <v>87</v>
      </c>
      <c r="B19" s="7"/>
      <c r="C19" s="9"/>
      <c r="D19" s="10"/>
      <c r="E19" s="11"/>
      <c r="F19" s="23"/>
    </row>
    <row r="20" spans="1:6" ht="15">
      <c r="A20" s="37">
        <v>88</v>
      </c>
      <c r="B20" s="7"/>
      <c r="C20" s="9"/>
      <c r="D20" s="10"/>
      <c r="E20" s="11"/>
      <c r="F20" s="23"/>
    </row>
    <row r="21" spans="1:6" ht="15">
      <c r="A21" s="37">
        <v>89</v>
      </c>
      <c r="B21" s="7"/>
      <c r="C21" s="9"/>
      <c r="D21" s="10"/>
      <c r="E21" s="11"/>
      <c r="F21" s="23"/>
    </row>
    <row r="22" spans="1:6" ht="15">
      <c r="A22" s="37">
        <v>90</v>
      </c>
      <c r="B22" s="7"/>
      <c r="C22" s="9"/>
      <c r="D22" s="10"/>
      <c r="E22" s="11"/>
      <c r="F22" s="23"/>
    </row>
    <row r="23" spans="1:6" ht="15">
      <c r="A23" s="37">
        <v>91</v>
      </c>
      <c r="B23" s="7"/>
      <c r="C23" s="9"/>
      <c r="D23" s="23"/>
      <c r="E23" s="11"/>
      <c r="F23" s="23"/>
    </row>
    <row r="24" spans="1:6" ht="15">
      <c r="A24" s="37">
        <v>92</v>
      </c>
      <c r="B24" s="7"/>
      <c r="C24" s="9"/>
      <c r="D24" s="10"/>
      <c r="E24" s="11"/>
      <c r="F24" s="23"/>
    </row>
    <row r="25" spans="1:6" ht="15">
      <c r="A25" s="37">
        <v>93</v>
      </c>
      <c r="B25" s="7"/>
      <c r="C25" s="9"/>
      <c r="D25" s="10"/>
      <c r="E25" s="11"/>
      <c r="F25" s="23"/>
    </row>
    <row r="26" spans="1:6" ht="15">
      <c r="A26" s="37">
        <v>94</v>
      </c>
      <c r="B26" s="7"/>
      <c r="C26" s="9"/>
      <c r="D26" s="10"/>
      <c r="E26" s="11"/>
      <c r="F26" s="23"/>
    </row>
    <row r="27" spans="1:6" ht="15">
      <c r="A27" s="37">
        <v>95</v>
      </c>
      <c r="B27" s="7"/>
      <c r="C27" s="9"/>
      <c r="D27" s="10"/>
      <c r="E27" s="11"/>
      <c r="F27" s="23"/>
    </row>
    <row r="28" spans="1:6" ht="15">
      <c r="A28" s="37">
        <v>96</v>
      </c>
      <c r="B28" s="7"/>
      <c r="C28" s="9"/>
      <c r="D28" s="10"/>
      <c r="E28" s="11"/>
      <c r="F28" s="23"/>
    </row>
    <row r="29" spans="1:6" ht="15">
      <c r="A29" s="37">
        <v>97</v>
      </c>
      <c r="B29" s="7"/>
      <c r="C29" s="9"/>
      <c r="D29" s="10"/>
      <c r="E29" s="11"/>
      <c r="F29" s="23"/>
    </row>
    <row r="30" spans="1:6" ht="15">
      <c r="A30" s="37">
        <v>98</v>
      </c>
      <c r="B30" s="7"/>
      <c r="C30" s="9"/>
      <c r="D30" s="10"/>
      <c r="E30" s="11"/>
      <c r="F30" s="23"/>
    </row>
    <row r="31" spans="1:6" ht="15">
      <c r="A31" s="37">
        <v>99</v>
      </c>
      <c r="B31" s="7"/>
      <c r="C31" s="9"/>
      <c r="D31" s="10"/>
      <c r="E31" s="11"/>
      <c r="F31" s="23"/>
    </row>
    <row r="32" spans="1:6" ht="15">
      <c r="A32" s="37">
        <v>100</v>
      </c>
      <c r="B32" s="7"/>
      <c r="C32" s="9"/>
      <c r="D32" s="10"/>
      <c r="E32" s="11"/>
      <c r="F32" s="23"/>
    </row>
    <row r="33" spans="1:6" ht="15">
      <c r="A33" s="37">
        <v>101</v>
      </c>
      <c r="B33" s="7"/>
      <c r="C33" s="9"/>
      <c r="D33" s="10"/>
      <c r="E33" s="11"/>
      <c r="F33" s="23"/>
    </row>
    <row r="34" spans="1:6" ht="15">
      <c r="A34" s="37">
        <v>102</v>
      </c>
      <c r="B34" s="7"/>
      <c r="C34" s="9"/>
      <c r="D34" s="10"/>
      <c r="E34" s="11"/>
      <c r="F34" s="23"/>
    </row>
    <row r="35" spans="1:6" ht="15">
      <c r="A35" s="37">
        <v>103</v>
      </c>
      <c r="B35" s="7"/>
      <c r="C35" s="9"/>
      <c r="D35" s="10"/>
      <c r="E35" s="11"/>
      <c r="F35" s="23"/>
    </row>
    <row r="36" spans="1:6" ht="15">
      <c r="A36" s="37">
        <v>104</v>
      </c>
      <c r="B36" s="7"/>
      <c r="C36" s="9"/>
      <c r="D36" s="10"/>
      <c r="E36" s="11"/>
      <c r="F36" s="23"/>
    </row>
    <row r="37" spans="1:6" ht="15">
      <c r="A37" s="37">
        <v>105</v>
      </c>
      <c r="B37" s="7"/>
      <c r="C37" s="9"/>
      <c r="D37" s="10"/>
      <c r="E37" s="11"/>
      <c r="F37" s="23"/>
    </row>
    <row r="38" spans="1:6" ht="15">
      <c r="A38" s="37">
        <v>106</v>
      </c>
      <c r="B38" s="7"/>
      <c r="C38" s="9"/>
      <c r="D38" s="10"/>
      <c r="E38" s="11"/>
      <c r="F38" s="23"/>
    </row>
    <row r="39" spans="1:6" ht="15">
      <c r="A39" s="37">
        <v>107</v>
      </c>
      <c r="B39" s="7"/>
      <c r="C39" s="9"/>
      <c r="D39" s="10"/>
      <c r="E39" s="11"/>
      <c r="F39" s="23"/>
    </row>
    <row r="40" spans="1:6" ht="15">
      <c r="A40" s="37">
        <v>108</v>
      </c>
      <c r="B40" s="7"/>
      <c r="C40" s="9"/>
      <c r="D40" s="10"/>
      <c r="E40" s="11"/>
      <c r="F40" s="23"/>
    </row>
    <row r="41" spans="1:6" ht="15">
      <c r="A41" s="37">
        <v>109</v>
      </c>
      <c r="B41" s="7"/>
      <c r="C41" s="9"/>
      <c r="D41" s="10"/>
      <c r="E41" s="11"/>
      <c r="F41" s="23"/>
    </row>
    <row r="42" spans="1:6" ht="15">
      <c r="A42" s="37">
        <v>110</v>
      </c>
      <c r="B42" s="7"/>
      <c r="C42" s="9"/>
      <c r="D42" s="10"/>
      <c r="E42" s="11"/>
      <c r="F42" s="23"/>
    </row>
    <row r="43" spans="1:6" ht="15">
      <c r="A43" s="37">
        <v>111</v>
      </c>
      <c r="B43" s="7"/>
      <c r="C43" s="9"/>
      <c r="D43" s="10"/>
      <c r="E43" s="11"/>
      <c r="F43" s="23"/>
    </row>
    <row r="44" spans="1:6" ht="15">
      <c r="A44" s="37">
        <v>112</v>
      </c>
      <c r="B44" s="7"/>
      <c r="C44" s="9"/>
      <c r="D44" s="10"/>
      <c r="E44" s="11"/>
      <c r="F44" s="23"/>
    </row>
    <row r="45" spans="1:6" ht="15">
      <c r="A45" s="37">
        <v>113</v>
      </c>
      <c r="B45" s="7"/>
      <c r="C45" s="9"/>
      <c r="D45" s="10"/>
      <c r="E45" s="11"/>
      <c r="F45" s="23"/>
    </row>
    <row r="46" spans="1:6" ht="14.25" customHeight="1" thickBot="1">
      <c r="A46" s="37">
        <v>114</v>
      </c>
      <c r="B46" s="7"/>
      <c r="C46" s="12"/>
      <c r="D46" s="10"/>
      <c r="E46" s="13"/>
      <c r="F46" s="23"/>
    </row>
    <row r="47" spans="2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ht="15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rintOptions/>
  <pageMargins left="0.25" right="0.25" top="0.51" bottom="0.75" header="0.3" footer="0.3"/>
  <pageSetup horizontalDpi="600" verticalDpi="600" orientation="portrait" paperSize="9" scale="9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49"/>
  <sheetViews>
    <sheetView view="pageBreakPreview" zoomScale="115" zoomScaleSheetLayoutView="115" zoomScalePageLayoutView="115" workbookViewId="0" topLeftCell="A1">
      <selection activeCell="D21" sqref="D21"/>
    </sheetView>
  </sheetViews>
  <sheetFormatPr defaultColWidth="11.421875" defaultRowHeight="15"/>
  <cols>
    <col min="1" max="1" width="6.28125" style="1" customWidth="1"/>
    <col min="2" max="2" width="4.421875" style="1" customWidth="1"/>
    <col min="3" max="3" width="9.421875" style="1" customWidth="1"/>
    <col min="4" max="4" width="57.8515625" style="1" customWidth="1"/>
    <col min="5" max="5" width="8.7109375" style="1" customWidth="1"/>
    <col min="6" max="6" width="10.140625" style="1" customWidth="1"/>
    <col min="7" max="7" width="4.7109375" style="1" customWidth="1"/>
    <col min="8" max="16384" width="11.421875" style="1" customWidth="1"/>
  </cols>
  <sheetData>
    <row r="1" spans="2:6" ht="15" thickBot="1">
      <c r="B1" s="122" t="s">
        <v>69</v>
      </c>
      <c r="C1" s="123"/>
      <c r="D1" s="124"/>
      <c r="E1" s="17"/>
      <c r="F1" s="17"/>
    </row>
    <row r="2" spans="2:6" ht="15">
      <c r="B2" s="17"/>
      <c r="C2" s="17"/>
      <c r="D2" s="17"/>
      <c r="E2" s="75">
        <f>--(SUM(E4:F6)&gt;0)</f>
        <v>0</v>
      </c>
      <c r="F2" s="17"/>
    </row>
    <row r="3" ht="15" thickBot="1"/>
    <row r="4" spans="1:7" ht="15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6">
        <f>SUMPRODUCT(($B$9:$B$46=$B4)*$E$9:$E$46)</f>
        <v>0</v>
      </c>
      <c r="F4" s="74">
        <f>SUMPRODUCT(($B$9:$B$46=$B4)*$F$9:$F$46)</f>
        <v>0</v>
      </c>
      <c r="G4" s="72"/>
    </row>
    <row r="5" spans="1:7" ht="15">
      <c r="A5" s="129"/>
      <c r="B5" s="84" t="s">
        <v>8</v>
      </c>
      <c r="C5" s="79" t="str">
        <f>'Annexe Km1'!C5</f>
        <v>Déplacements pour transport de compétiteurs</v>
      </c>
      <c r="D5" s="80"/>
      <c r="E5" s="76">
        <f>SUMPRODUCT(($B$9:$B$46=$B5)*$E$9:$E$46)</f>
        <v>0</v>
      </c>
      <c r="F5" s="74">
        <f>SUMPRODUCT(($B$9:$B$46=$B5)*$F$9:$F$46)</f>
        <v>0</v>
      </c>
      <c r="G5" s="72"/>
    </row>
    <row r="6" spans="1:7" ht="15" thickBot="1">
      <c r="A6" s="130"/>
      <c r="B6" s="85" t="s">
        <v>9</v>
      </c>
      <c r="C6" s="81" t="str">
        <f>'Annexe Km1'!C6</f>
        <v>Autres déplacements</v>
      </c>
      <c r="D6" s="82"/>
      <c r="E6" s="76">
        <f>SUMPRODUCT(($B$9:$B$46=$B6)*$E$9:$E$46)</f>
        <v>0</v>
      </c>
      <c r="F6" s="74">
        <f>SUMPRODUCT(($B$9:$B$46=$B6)*$F$9:$F$46)</f>
        <v>0</v>
      </c>
      <c r="G6" s="72"/>
    </row>
    <row r="7" spans="1:3" ht="15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6" ht="15">
      <c r="A9" s="37">
        <v>114</v>
      </c>
      <c r="B9" s="7"/>
      <c r="C9" s="9"/>
      <c r="D9" s="10"/>
      <c r="E9" s="11"/>
      <c r="F9" s="23"/>
    </row>
    <row r="10" spans="1:6" ht="15">
      <c r="A10" s="37">
        <v>115</v>
      </c>
      <c r="B10" s="7"/>
      <c r="C10" s="9"/>
      <c r="D10" s="10"/>
      <c r="E10" s="11"/>
      <c r="F10" s="23"/>
    </row>
    <row r="11" spans="1:6" ht="15">
      <c r="A11" s="37">
        <v>116</v>
      </c>
      <c r="B11" s="7"/>
      <c r="C11" s="9"/>
      <c r="D11" s="10"/>
      <c r="E11" s="11"/>
      <c r="F11" s="23"/>
    </row>
    <row r="12" spans="1:6" ht="15">
      <c r="A12" s="37">
        <v>117</v>
      </c>
      <c r="B12" s="7"/>
      <c r="C12" s="9"/>
      <c r="D12" s="10"/>
      <c r="E12" s="11"/>
      <c r="F12" s="23"/>
    </row>
    <row r="13" spans="1:6" ht="15">
      <c r="A13" s="37">
        <v>118</v>
      </c>
      <c r="B13" s="7"/>
      <c r="C13" s="9"/>
      <c r="D13" s="10"/>
      <c r="E13" s="11"/>
      <c r="F13" s="23"/>
    </row>
    <row r="14" spans="1:6" ht="15">
      <c r="A14" s="37">
        <v>119</v>
      </c>
      <c r="B14" s="7"/>
      <c r="C14" s="9"/>
      <c r="D14" s="10"/>
      <c r="E14" s="11"/>
      <c r="F14" s="23"/>
    </row>
    <row r="15" spans="1:6" ht="15">
      <c r="A15" s="37">
        <v>120</v>
      </c>
      <c r="B15" s="7"/>
      <c r="C15" s="9"/>
      <c r="D15" s="10"/>
      <c r="E15" s="11"/>
      <c r="F15" s="23"/>
    </row>
    <row r="16" spans="1:6" ht="15">
      <c r="A16" s="37">
        <v>121</v>
      </c>
      <c r="B16" s="7"/>
      <c r="C16" s="9"/>
      <c r="D16" s="10"/>
      <c r="E16" s="11"/>
      <c r="F16" s="23"/>
    </row>
    <row r="17" spans="1:6" ht="15">
      <c r="A17" s="37">
        <v>122</v>
      </c>
      <c r="B17" s="7"/>
      <c r="C17" s="9"/>
      <c r="D17" s="10"/>
      <c r="E17" s="11"/>
      <c r="F17" s="23"/>
    </row>
    <row r="18" spans="1:6" ht="15">
      <c r="A18" s="37">
        <v>123</v>
      </c>
      <c r="B18" s="7"/>
      <c r="C18" s="9"/>
      <c r="D18" s="10"/>
      <c r="E18" s="11"/>
      <c r="F18" s="23"/>
    </row>
    <row r="19" spans="1:6" ht="15">
      <c r="A19" s="37">
        <v>124</v>
      </c>
      <c r="B19" s="7"/>
      <c r="C19" s="9"/>
      <c r="D19" s="10"/>
      <c r="E19" s="11"/>
      <c r="F19" s="23"/>
    </row>
    <row r="20" spans="1:6" ht="15">
      <c r="A20" s="37">
        <v>125</v>
      </c>
      <c r="B20" s="7"/>
      <c r="C20" s="9"/>
      <c r="D20" s="10"/>
      <c r="E20" s="11"/>
      <c r="F20" s="23"/>
    </row>
    <row r="21" spans="1:6" ht="15">
      <c r="A21" s="37">
        <v>126</v>
      </c>
      <c r="B21" s="7"/>
      <c r="C21" s="9"/>
      <c r="D21" s="10"/>
      <c r="E21" s="11"/>
      <c r="F21" s="23"/>
    </row>
    <row r="22" spans="1:6" ht="15">
      <c r="A22" s="37">
        <v>127</v>
      </c>
      <c r="B22" s="7"/>
      <c r="C22" s="9"/>
      <c r="D22" s="10"/>
      <c r="E22" s="11"/>
      <c r="F22" s="23"/>
    </row>
    <row r="23" spans="1:6" ht="15">
      <c r="A23" s="37">
        <v>128</v>
      </c>
      <c r="B23" s="7"/>
      <c r="C23" s="9"/>
      <c r="D23" s="23"/>
      <c r="E23" s="11"/>
      <c r="F23" s="23"/>
    </row>
    <row r="24" spans="1:6" ht="15">
      <c r="A24" s="37">
        <v>129</v>
      </c>
      <c r="B24" s="7"/>
      <c r="C24" s="9"/>
      <c r="D24" s="10"/>
      <c r="E24" s="11"/>
      <c r="F24" s="23"/>
    </row>
    <row r="25" spans="1:6" ht="15">
      <c r="A25" s="37">
        <v>130</v>
      </c>
      <c r="B25" s="7"/>
      <c r="C25" s="9"/>
      <c r="D25" s="10"/>
      <c r="E25" s="11"/>
      <c r="F25" s="23"/>
    </row>
    <row r="26" spans="1:6" ht="15">
      <c r="A26" s="37">
        <v>131</v>
      </c>
      <c r="B26" s="7"/>
      <c r="C26" s="9"/>
      <c r="D26" s="10"/>
      <c r="E26" s="11"/>
      <c r="F26" s="23"/>
    </row>
    <row r="27" spans="1:6" ht="15">
      <c r="A27" s="37">
        <v>132</v>
      </c>
      <c r="B27" s="7"/>
      <c r="C27" s="9"/>
      <c r="D27" s="10"/>
      <c r="E27" s="11"/>
      <c r="F27" s="23"/>
    </row>
    <row r="28" spans="1:6" ht="15">
      <c r="A28" s="37">
        <v>133</v>
      </c>
      <c r="B28" s="7"/>
      <c r="C28" s="9"/>
      <c r="D28" s="10"/>
      <c r="E28" s="11"/>
      <c r="F28" s="23"/>
    </row>
    <row r="29" spans="1:6" ht="15">
      <c r="A29" s="37">
        <v>134</v>
      </c>
      <c r="B29" s="7"/>
      <c r="C29" s="9"/>
      <c r="D29" s="10"/>
      <c r="E29" s="11"/>
      <c r="F29" s="23"/>
    </row>
    <row r="30" spans="1:6" ht="15">
      <c r="A30" s="37">
        <v>135</v>
      </c>
      <c r="B30" s="7"/>
      <c r="C30" s="9"/>
      <c r="D30" s="10"/>
      <c r="E30" s="11"/>
      <c r="F30" s="23"/>
    </row>
    <row r="31" spans="1:6" ht="15">
      <c r="A31" s="37">
        <v>136</v>
      </c>
      <c r="B31" s="7"/>
      <c r="C31" s="9"/>
      <c r="D31" s="10"/>
      <c r="E31" s="11"/>
      <c r="F31" s="23"/>
    </row>
    <row r="32" spans="1:6" ht="15">
      <c r="A32" s="37">
        <v>137</v>
      </c>
      <c r="B32" s="7"/>
      <c r="C32" s="9"/>
      <c r="D32" s="10"/>
      <c r="E32" s="11"/>
      <c r="F32" s="23"/>
    </row>
    <row r="33" spans="1:6" ht="15">
      <c r="A33" s="37">
        <v>138</v>
      </c>
      <c r="B33" s="7"/>
      <c r="C33" s="9"/>
      <c r="D33" s="10"/>
      <c r="E33" s="11"/>
      <c r="F33" s="23"/>
    </row>
    <row r="34" spans="1:6" ht="15">
      <c r="A34" s="37">
        <v>139</v>
      </c>
      <c r="B34" s="7"/>
      <c r="C34" s="9"/>
      <c r="D34" s="10"/>
      <c r="E34" s="11"/>
      <c r="F34" s="23"/>
    </row>
    <row r="35" spans="1:6" ht="15">
      <c r="A35" s="37">
        <v>140</v>
      </c>
      <c r="B35" s="7"/>
      <c r="C35" s="9"/>
      <c r="D35" s="10"/>
      <c r="E35" s="11"/>
      <c r="F35" s="23"/>
    </row>
    <row r="36" spans="1:6" ht="15">
      <c r="A36" s="37">
        <v>141</v>
      </c>
      <c r="B36" s="7"/>
      <c r="C36" s="9"/>
      <c r="D36" s="10"/>
      <c r="E36" s="11"/>
      <c r="F36" s="23"/>
    </row>
    <row r="37" spans="1:6" ht="15">
      <c r="A37" s="37">
        <v>142</v>
      </c>
      <c r="B37" s="7"/>
      <c r="C37" s="9"/>
      <c r="D37" s="10"/>
      <c r="E37" s="11"/>
      <c r="F37" s="23"/>
    </row>
    <row r="38" spans="1:6" ht="15">
      <c r="A38" s="37">
        <v>143</v>
      </c>
      <c r="B38" s="7"/>
      <c r="C38" s="9"/>
      <c r="D38" s="10"/>
      <c r="E38" s="11"/>
      <c r="F38" s="23"/>
    </row>
    <row r="39" spans="1:6" ht="15">
      <c r="A39" s="37">
        <v>144</v>
      </c>
      <c r="B39" s="7"/>
      <c r="C39" s="9"/>
      <c r="D39" s="10"/>
      <c r="E39" s="11"/>
      <c r="F39" s="23"/>
    </row>
    <row r="40" spans="1:6" ht="15">
      <c r="A40" s="37">
        <v>145</v>
      </c>
      <c r="B40" s="7"/>
      <c r="C40" s="9"/>
      <c r="D40" s="10"/>
      <c r="E40" s="11"/>
      <c r="F40" s="23"/>
    </row>
    <row r="41" spans="1:6" ht="15">
      <c r="A41" s="37">
        <v>146</v>
      </c>
      <c r="B41" s="7"/>
      <c r="C41" s="9"/>
      <c r="D41" s="10"/>
      <c r="E41" s="11"/>
      <c r="F41" s="23"/>
    </row>
    <row r="42" spans="1:6" ht="15">
      <c r="A42" s="37">
        <v>147</v>
      </c>
      <c r="B42" s="7"/>
      <c r="C42" s="9"/>
      <c r="D42" s="10"/>
      <c r="E42" s="11"/>
      <c r="F42" s="23"/>
    </row>
    <row r="43" spans="1:6" ht="15">
      <c r="A43" s="37">
        <v>148</v>
      </c>
      <c r="B43" s="7"/>
      <c r="C43" s="9"/>
      <c r="D43" s="10"/>
      <c r="E43" s="11"/>
      <c r="F43" s="23"/>
    </row>
    <row r="44" spans="1:6" ht="15">
      <c r="A44" s="37">
        <v>149</v>
      </c>
      <c r="B44" s="7"/>
      <c r="C44" s="9"/>
      <c r="D44" s="10"/>
      <c r="E44" s="11"/>
      <c r="F44" s="23"/>
    </row>
    <row r="45" spans="1:6" ht="15">
      <c r="A45" s="37">
        <v>150</v>
      </c>
      <c r="B45" s="7"/>
      <c r="C45" s="9"/>
      <c r="D45" s="10"/>
      <c r="E45" s="11"/>
      <c r="F45" s="23"/>
    </row>
    <row r="46" spans="1:6" ht="14.25" customHeight="1" thickBot="1">
      <c r="A46" s="37">
        <v>151</v>
      </c>
      <c r="B46" s="7"/>
      <c r="C46" s="12"/>
      <c r="D46" s="10"/>
      <c r="E46" s="13"/>
      <c r="F46" s="23"/>
    </row>
    <row r="47" spans="2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ht="15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rintOptions/>
  <pageMargins left="0.25" right="0.25" top="0.51" bottom="0.75" header="0.3" footer="0.3"/>
  <pageSetup horizontalDpi="600" verticalDpi="600" orientation="portrait" paperSize="9" scale="9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F49"/>
  <sheetViews>
    <sheetView view="pageBreakPreview" zoomScale="115" zoomScaleSheetLayoutView="115" zoomScalePageLayoutView="115" workbookViewId="0" topLeftCell="A16">
      <selection activeCell="D21" sqref="D21"/>
    </sheetView>
  </sheetViews>
  <sheetFormatPr defaultColWidth="11.421875" defaultRowHeight="15"/>
  <cols>
    <col min="1" max="1" width="6.28125" style="1" customWidth="1"/>
    <col min="2" max="2" width="4.421875" style="1" customWidth="1"/>
    <col min="3" max="3" width="9.421875" style="1" customWidth="1"/>
    <col min="4" max="4" width="57.8515625" style="1" customWidth="1"/>
    <col min="5" max="5" width="8.7109375" style="1" customWidth="1"/>
    <col min="6" max="6" width="10.140625" style="1" customWidth="1"/>
    <col min="7" max="7" width="4.7109375" style="1" customWidth="1"/>
    <col min="8" max="16384" width="11.421875" style="1" customWidth="1"/>
  </cols>
  <sheetData>
    <row r="1" spans="2:6" ht="15" thickBot="1">
      <c r="B1" s="122" t="s">
        <v>70</v>
      </c>
      <c r="C1" s="123"/>
      <c r="D1" s="124"/>
      <c r="E1" s="17"/>
      <c r="F1" s="17"/>
    </row>
    <row r="2" spans="2:6" ht="15">
      <c r="B2" s="17"/>
      <c r="C2" s="17"/>
      <c r="D2" s="17"/>
      <c r="E2" s="75">
        <f>--(SUM(E4:F6)&gt;0)</f>
        <v>0</v>
      </c>
      <c r="F2" s="17"/>
    </row>
    <row r="3" ht="15" thickBot="1"/>
    <row r="4" spans="1:6" ht="15">
      <c r="A4" s="128" t="s">
        <v>62</v>
      </c>
      <c r="B4" s="83" t="s">
        <v>7</v>
      </c>
      <c r="C4" s="77" t="str">
        <f>'Annexe Km1'!C4</f>
        <v>Réunion de travail, réunion comité directeur fédéral, …</v>
      </c>
      <c r="D4" s="78"/>
      <c r="E4" s="76">
        <f>SUMPRODUCT(($B$9:$B$46=$B4)*$E$9:$E$46)</f>
        <v>0</v>
      </c>
      <c r="F4" s="74">
        <f>SUMPRODUCT(($B$9:$B$46=$B4)*$F$9:$F$46)</f>
        <v>0</v>
      </c>
    </row>
    <row r="5" spans="1:6" ht="15">
      <c r="A5" s="129"/>
      <c r="B5" s="84" t="s">
        <v>8</v>
      </c>
      <c r="C5" s="79" t="str">
        <f>'Annexe Km1'!C5</f>
        <v>Déplacements pour transport de compétiteurs</v>
      </c>
      <c r="D5" s="80"/>
      <c r="E5" s="76">
        <f>SUMPRODUCT(($B$9:$B$46=$B5)*$E$9:$E$46)</f>
        <v>0</v>
      </c>
      <c r="F5" s="74">
        <f>SUMPRODUCT(($B$9:$B$46=$B5)*$F$9:$F$46)</f>
        <v>0</v>
      </c>
    </row>
    <row r="6" spans="1:6" ht="15" thickBot="1">
      <c r="A6" s="130"/>
      <c r="B6" s="85" t="s">
        <v>9</v>
      </c>
      <c r="C6" s="81" t="str">
        <f>'Annexe Km1'!C6</f>
        <v>Autres déplacements</v>
      </c>
      <c r="D6" s="82"/>
      <c r="E6" s="76">
        <f>SUMPRODUCT(($B$9:$B$46=$B6)*$E$9:$E$46)</f>
        <v>0</v>
      </c>
      <c r="F6" s="74">
        <f>SUMPRODUCT(($B$9:$B$46=$B6)*$F$9:$F$46)</f>
        <v>0</v>
      </c>
    </row>
    <row r="7" spans="1:3" ht="15">
      <c r="A7" s="5"/>
      <c r="B7" s="5"/>
      <c r="C7" s="5"/>
    </row>
    <row r="8" spans="1:6" ht="44.25" customHeight="1">
      <c r="A8" s="5"/>
      <c r="B8" s="6" t="s">
        <v>1</v>
      </c>
      <c r="C8" s="7" t="s">
        <v>2</v>
      </c>
      <c r="D8" s="7" t="s">
        <v>16</v>
      </c>
      <c r="E8" s="8" t="s">
        <v>30</v>
      </c>
      <c r="F8" s="8" t="s">
        <v>31</v>
      </c>
    </row>
    <row r="9" spans="1:6" ht="15">
      <c r="A9" s="37">
        <v>151</v>
      </c>
      <c r="B9" s="7"/>
      <c r="C9" s="9"/>
      <c r="D9" s="10"/>
      <c r="E9" s="11"/>
      <c r="F9" s="23"/>
    </row>
    <row r="10" spans="1:6" ht="15">
      <c r="A10" s="37">
        <v>152</v>
      </c>
      <c r="B10" s="7"/>
      <c r="C10" s="9"/>
      <c r="D10" s="10"/>
      <c r="E10" s="11"/>
      <c r="F10" s="23"/>
    </row>
    <row r="11" spans="1:6" ht="15">
      <c r="A11" s="37">
        <v>153</v>
      </c>
      <c r="B11" s="7"/>
      <c r="C11" s="9"/>
      <c r="D11" s="10"/>
      <c r="E11" s="11"/>
      <c r="F11" s="23"/>
    </row>
    <row r="12" spans="1:6" ht="15">
      <c r="A12" s="37">
        <v>154</v>
      </c>
      <c r="B12" s="7"/>
      <c r="C12" s="9"/>
      <c r="D12" s="10"/>
      <c r="E12" s="11"/>
      <c r="F12" s="23"/>
    </row>
    <row r="13" spans="1:6" ht="15">
      <c r="A13" s="37">
        <v>155</v>
      </c>
      <c r="B13" s="7"/>
      <c r="C13" s="9"/>
      <c r="D13" s="10"/>
      <c r="E13" s="11"/>
      <c r="F13" s="23"/>
    </row>
    <row r="14" spans="1:6" ht="15">
      <c r="A14" s="37">
        <v>156</v>
      </c>
      <c r="B14" s="7"/>
      <c r="C14" s="9"/>
      <c r="D14" s="10"/>
      <c r="E14" s="11"/>
      <c r="F14" s="23"/>
    </row>
    <row r="15" spans="1:6" ht="15">
      <c r="A15" s="37">
        <v>157</v>
      </c>
      <c r="B15" s="7"/>
      <c r="C15" s="9"/>
      <c r="D15" s="10"/>
      <c r="E15" s="11"/>
      <c r="F15" s="23"/>
    </row>
    <row r="16" spans="1:6" ht="15">
      <c r="A16" s="37">
        <v>158</v>
      </c>
      <c r="B16" s="7"/>
      <c r="C16" s="9"/>
      <c r="D16" s="10"/>
      <c r="E16" s="11"/>
      <c r="F16" s="23"/>
    </row>
    <row r="17" spans="1:6" ht="15">
      <c r="A17" s="37">
        <v>159</v>
      </c>
      <c r="B17" s="7"/>
      <c r="C17" s="9"/>
      <c r="D17" s="10"/>
      <c r="E17" s="11"/>
      <c r="F17" s="23"/>
    </row>
    <row r="18" spans="1:6" ht="15">
      <c r="A18" s="37">
        <v>160</v>
      </c>
      <c r="B18" s="7"/>
      <c r="C18" s="9"/>
      <c r="D18" s="10"/>
      <c r="E18" s="11"/>
      <c r="F18" s="23"/>
    </row>
    <row r="19" spans="1:6" ht="15">
      <c r="A19" s="37">
        <v>161</v>
      </c>
      <c r="B19" s="7"/>
      <c r="C19" s="9"/>
      <c r="D19" s="10"/>
      <c r="E19" s="11"/>
      <c r="F19" s="23"/>
    </row>
    <row r="20" spans="1:6" ht="15">
      <c r="A20" s="37">
        <v>162</v>
      </c>
      <c r="B20" s="7"/>
      <c r="C20" s="9"/>
      <c r="D20" s="10"/>
      <c r="E20" s="11"/>
      <c r="F20" s="23"/>
    </row>
    <row r="21" spans="1:6" ht="15">
      <c r="A21" s="37">
        <v>163</v>
      </c>
      <c r="B21" s="7"/>
      <c r="C21" s="9"/>
      <c r="D21" s="10"/>
      <c r="E21" s="11"/>
      <c r="F21" s="23"/>
    </row>
    <row r="22" spans="1:6" ht="15">
      <c r="A22" s="37">
        <v>164</v>
      </c>
      <c r="B22" s="7"/>
      <c r="C22" s="9"/>
      <c r="D22" s="10"/>
      <c r="E22" s="11"/>
      <c r="F22" s="23"/>
    </row>
    <row r="23" spans="1:6" ht="15">
      <c r="A23" s="37">
        <v>165</v>
      </c>
      <c r="B23" s="7"/>
      <c r="C23" s="9"/>
      <c r="D23" s="23"/>
      <c r="E23" s="11"/>
      <c r="F23" s="23"/>
    </row>
    <row r="24" spans="1:6" ht="15">
      <c r="A24" s="37">
        <v>166</v>
      </c>
      <c r="B24" s="7"/>
      <c r="C24" s="9"/>
      <c r="D24" s="10"/>
      <c r="E24" s="11"/>
      <c r="F24" s="23"/>
    </row>
    <row r="25" spans="1:6" ht="15">
      <c r="A25" s="37">
        <v>167</v>
      </c>
      <c r="B25" s="7"/>
      <c r="C25" s="9"/>
      <c r="D25" s="10"/>
      <c r="E25" s="11"/>
      <c r="F25" s="23"/>
    </row>
    <row r="26" spans="1:6" ht="15">
      <c r="A26" s="37">
        <v>168</v>
      </c>
      <c r="B26" s="7"/>
      <c r="C26" s="9"/>
      <c r="D26" s="10"/>
      <c r="E26" s="11"/>
      <c r="F26" s="23"/>
    </row>
    <row r="27" spans="1:6" ht="15">
      <c r="A27" s="37">
        <v>169</v>
      </c>
      <c r="B27" s="7"/>
      <c r="C27" s="9"/>
      <c r="D27" s="10"/>
      <c r="E27" s="11"/>
      <c r="F27" s="23"/>
    </row>
    <row r="28" spans="1:6" ht="15">
      <c r="A28" s="37">
        <v>170</v>
      </c>
      <c r="B28" s="7"/>
      <c r="C28" s="9"/>
      <c r="D28" s="10"/>
      <c r="E28" s="11"/>
      <c r="F28" s="23"/>
    </row>
    <row r="29" spans="1:6" ht="15">
      <c r="A29" s="37">
        <v>171</v>
      </c>
      <c r="B29" s="7"/>
      <c r="C29" s="9"/>
      <c r="D29" s="10"/>
      <c r="E29" s="11"/>
      <c r="F29" s="23"/>
    </row>
    <row r="30" spans="1:6" ht="15">
      <c r="A30" s="37">
        <v>172</v>
      </c>
      <c r="B30" s="7"/>
      <c r="C30" s="9"/>
      <c r="D30" s="10"/>
      <c r="E30" s="11"/>
      <c r="F30" s="23"/>
    </row>
    <row r="31" spans="1:6" ht="15">
      <c r="A31" s="37">
        <v>173</v>
      </c>
      <c r="B31" s="7"/>
      <c r="C31" s="9"/>
      <c r="D31" s="10"/>
      <c r="E31" s="11"/>
      <c r="F31" s="23"/>
    </row>
    <row r="32" spans="1:6" ht="15">
      <c r="A32" s="37">
        <v>174</v>
      </c>
      <c r="B32" s="7"/>
      <c r="C32" s="9"/>
      <c r="D32" s="10"/>
      <c r="E32" s="11"/>
      <c r="F32" s="23"/>
    </row>
    <row r="33" spans="1:6" ht="15">
      <c r="A33" s="37">
        <v>175</v>
      </c>
      <c r="B33" s="7"/>
      <c r="C33" s="9"/>
      <c r="D33" s="10"/>
      <c r="E33" s="11"/>
      <c r="F33" s="23"/>
    </row>
    <row r="34" spans="1:6" ht="15">
      <c r="A34" s="37">
        <v>176</v>
      </c>
      <c r="B34" s="7"/>
      <c r="C34" s="9"/>
      <c r="D34" s="10"/>
      <c r="E34" s="11"/>
      <c r="F34" s="23"/>
    </row>
    <row r="35" spans="1:6" ht="15">
      <c r="A35" s="37">
        <v>177</v>
      </c>
      <c r="B35" s="7"/>
      <c r="C35" s="9"/>
      <c r="D35" s="10"/>
      <c r="E35" s="11"/>
      <c r="F35" s="23"/>
    </row>
    <row r="36" spans="1:6" ht="15">
      <c r="A36" s="37">
        <v>178</v>
      </c>
      <c r="B36" s="7"/>
      <c r="C36" s="9"/>
      <c r="D36" s="10"/>
      <c r="E36" s="11"/>
      <c r="F36" s="23"/>
    </row>
    <row r="37" spans="1:6" ht="15">
      <c r="A37" s="37">
        <v>179</v>
      </c>
      <c r="B37" s="7"/>
      <c r="C37" s="9"/>
      <c r="D37" s="10"/>
      <c r="E37" s="11"/>
      <c r="F37" s="23"/>
    </row>
    <row r="38" spans="1:6" ht="15">
      <c r="A38" s="37">
        <v>180</v>
      </c>
      <c r="B38" s="7"/>
      <c r="C38" s="9"/>
      <c r="D38" s="10"/>
      <c r="E38" s="11"/>
      <c r="F38" s="23"/>
    </row>
    <row r="39" spans="1:6" ht="15">
      <c r="A39" s="37">
        <v>181</v>
      </c>
      <c r="B39" s="7"/>
      <c r="C39" s="9"/>
      <c r="D39" s="10"/>
      <c r="E39" s="11"/>
      <c r="F39" s="23"/>
    </row>
    <row r="40" spans="1:6" ht="15">
      <c r="A40" s="37">
        <v>182</v>
      </c>
      <c r="B40" s="7"/>
      <c r="C40" s="9"/>
      <c r="D40" s="10"/>
      <c r="E40" s="11"/>
      <c r="F40" s="23"/>
    </row>
    <row r="41" spans="1:6" ht="15">
      <c r="A41" s="37">
        <v>183</v>
      </c>
      <c r="B41" s="7"/>
      <c r="C41" s="9"/>
      <c r="D41" s="10"/>
      <c r="E41" s="11"/>
      <c r="F41" s="23"/>
    </row>
    <row r="42" spans="1:6" ht="15">
      <c r="A42" s="37">
        <v>184</v>
      </c>
      <c r="B42" s="7"/>
      <c r="C42" s="9"/>
      <c r="D42" s="10"/>
      <c r="E42" s="11"/>
      <c r="F42" s="23"/>
    </row>
    <row r="43" spans="1:6" ht="15">
      <c r="A43" s="37">
        <v>185</v>
      </c>
      <c r="B43" s="7"/>
      <c r="C43" s="9"/>
      <c r="D43" s="10"/>
      <c r="E43" s="11"/>
      <c r="F43" s="23"/>
    </row>
    <row r="44" spans="1:6" ht="15">
      <c r="A44" s="37">
        <v>186</v>
      </c>
      <c r="B44" s="7"/>
      <c r="C44" s="9"/>
      <c r="D44" s="10"/>
      <c r="E44" s="11"/>
      <c r="F44" s="23"/>
    </row>
    <row r="45" spans="1:6" ht="15">
      <c r="A45" s="37">
        <v>187</v>
      </c>
      <c r="B45" s="7"/>
      <c r="C45" s="9"/>
      <c r="D45" s="10"/>
      <c r="E45" s="11"/>
      <c r="F45" s="23"/>
    </row>
    <row r="46" spans="1:6" ht="14.25" customHeight="1" thickBot="1">
      <c r="A46" s="37">
        <v>188</v>
      </c>
      <c r="B46" s="7"/>
      <c r="C46" s="12"/>
      <c r="D46" s="10"/>
      <c r="E46" s="13"/>
      <c r="F46" s="23"/>
    </row>
    <row r="47" spans="2:6" ht="19.5" customHeight="1" thickBot="1">
      <c r="B47" s="120"/>
      <c r="C47" s="121"/>
      <c r="D47" s="14" t="s">
        <v>3</v>
      </c>
      <c r="E47" s="15">
        <f>SUM(E9:E46)</f>
        <v>0</v>
      </c>
      <c r="F47" s="25">
        <f>SUM(F9:F46)</f>
        <v>0</v>
      </c>
    </row>
    <row r="49" ht="15">
      <c r="D49" s="18" t="str">
        <f>+'Récap-Déclaration'!B3</f>
        <v>M. Pierre DONATEUR</v>
      </c>
    </row>
  </sheetData>
  <sheetProtection sheet="1"/>
  <mergeCells count="3">
    <mergeCell ref="B1:D1"/>
    <mergeCell ref="A4:A6"/>
    <mergeCell ref="B47:C47"/>
  </mergeCells>
  <printOptions/>
  <pageMargins left="0.25" right="0.25" top="0.51" bottom="0.75" header="0.3" footer="0.3"/>
  <pageSetup horizontalDpi="600" verticalDpi="600" orientation="portrait" paperSize="9" scale="9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41"/>
  <sheetViews>
    <sheetView tabSelected="1" view="pageBreakPreview" zoomScale="85" zoomScaleSheetLayoutView="85" workbookViewId="0" topLeftCell="A4">
      <selection activeCell="K23" sqref="K23"/>
    </sheetView>
  </sheetViews>
  <sheetFormatPr defaultColWidth="11.421875" defaultRowHeight="15"/>
  <cols>
    <col min="1" max="1" width="3.28125" style="1" customWidth="1"/>
    <col min="2" max="2" width="18.140625" style="1" customWidth="1"/>
    <col min="3" max="3" width="11.00390625" style="1" customWidth="1"/>
    <col min="4" max="4" width="11.7109375" style="1" customWidth="1"/>
    <col min="5" max="5" width="7.140625" style="1" customWidth="1"/>
    <col min="6" max="6" width="11.421875" style="1" customWidth="1"/>
    <col min="7" max="7" width="10.7109375" style="1" customWidth="1"/>
    <col min="8" max="8" width="13.421875" style="1" customWidth="1"/>
    <col min="9" max="9" width="6.421875" style="1" customWidth="1"/>
    <col min="10" max="12" width="11.421875" style="1" customWidth="1"/>
    <col min="13" max="13" width="16.28125" style="1" customWidth="1"/>
    <col min="14" max="14" width="12.8515625" style="1" customWidth="1"/>
    <col min="15" max="16384" width="11.421875" style="1" customWidth="1"/>
  </cols>
  <sheetData>
    <row r="1" spans="1:9" ht="11.25" customHeight="1">
      <c r="A1" s="38"/>
      <c r="B1" s="38"/>
      <c r="C1" s="38"/>
      <c r="D1" s="38"/>
      <c r="E1" s="38"/>
      <c r="F1" s="38"/>
      <c r="G1" s="38"/>
      <c r="H1" s="38"/>
      <c r="I1" s="38"/>
    </row>
    <row r="2" spans="1:9" ht="21.75" customHeight="1">
      <c r="A2" s="39"/>
      <c r="B2" s="53" t="s">
        <v>27</v>
      </c>
      <c r="C2" s="40"/>
      <c r="D2" s="38"/>
      <c r="E2" s="38"/>
      <c r="F2" s="41" t="s">
        <v>10</v>
      </c>
      <c r="G2" s="87">
        <v>45280</v>
      </c>
      <c r="H2" s="38"/>
      <c r="I2" s="38"/>
    </row>
    <row r="3" spans="1:9" ht="15">
      <c r="A3" s="38"/>
      <c r="B3" s="42" t="s">
        <v>4</v>
      </c>
      <c r="C3" s="43"/>
      <c r="D3" s="38"/>
      <c r="E3" s="38"/>
      <c r="F3" s="44" t="s">
        <v>11</v>
      </c>
      <c r="G3" s="45"/>
      <c r="H3" s="45"/>
      <c r="I3" s="45"/>
    </row>
    <row r="4" spans="1:9" ht="15">
      <c r="A4" s="38"/>
      <c r="B4" s="42" t="s">
        <v>48</v>
      </c>
      <c r="C4" s="43"/>
      <c r="D4" s="38"/>
      <c r="E4" s="46"/>
      <c r="F4" s="47" t="s">
        <v>47</v>
      </c>
      <c r="G4" s="48"/>
      <c r="H4" s="48"/>
      <c r="I4" s="49"/>
    </row>
    <row r="5" spans="1:9" ht="15.75" customHeight="1">
      <c r="A5" s="38"/>
      <c r="B5" s="42" t="s">
        <v>5</v>
      </c>
      <c r="C5" s="43"/>
      <c r="D5" s="38"/>
      <c r="E5" s="46"/>
      <c r="F5" s="50" t="s">
        <v>60</v>
      </c>
      <c r="G5" s="46"/>
      <c r="H5" s="46"/>
      <c r="I5" s="51"/>
    </row>
    <row r="6" spans="1:9" ht="15">
      <c r="A6" s="38"/>
      <c r="B6" s="38"/>
      <c r="C6" s="38"/>
      <c r="D6" s="38"/>
      <c r="E6" s="46"/>
      <c r="F6" s="50" t="s">
        <v>96</v>
      </c>
      <c r="G6" s="46"/>
      <c r="H6" s="46"/>
      <c r="I6" s="51"/>
    </row>
    <row r="7" spans="1:9" ht="19.5" customHeight="1">
      <c r="A7" s="38"/>
      <c r="B7" s="52" t="s">
        <v>6</v>
      </c>
      <c r="C7" s="53"/>
      <c r="D7" s="38"/>
      <c r="E7" s="46"/>
      <c r="F7" s="54" t="s">
        <v>12</v>
      </c>
      <c r="G7" s="45"/>
      <c r="H7" s="45"/>
      <c r="I7" s="55"/>
    </row>
    <row r="8" spans="1:9" ht="24" customHeight="1">
      <c r="A8" s="38"/>
      <c r="B8" s="42" t="s">
        <v>13</v>
      </c>
      <c r="C8" s="42"/>
      <c r="D8" s="38"/>
      <c r="E8" s="38"/>
      <c r="F8" s="38"/>
      <c r="G8" s="38"/>
      <c r="H8" s="38"/>
      <c r="I8" s="38"/>
    </row>
    <row r="9" spans="1:9" ht="15" thickBot="1">
      <c r="A9" s="38"/>
      <c r="B9" s="38"/>
      <c r="C9" s="38"/>
      <c r="D9" s="38"/>
      <c r="E9" s="38"/>
      <c r="F9" s="38"/>
      <c r="G9" s="38"/>
      <c r="H9" s="38"/>
      <c r="I9" s="38"/>
    </row>
    <row r="10" spans="1:8" ht="50.25" customHeight="1" thickBot="1">
      <c r="A10" s="38"/>
      <c r="B10" s="38"/>
      <c r="C10" s="38"/>
      <c r="D10" s="135" t="s">
        <v>95</v>
      </c>
      <c r="E10" s="136"/>
      <c r="F10" s="136"/>
      <c r="G10" s="136"/>
      <c r="H10" s="137"/>
    </row>
    <row r="11" spans="1:15" ht="15">
      <c r="A11" s="38"/>
      <c r="B11" s="38"/>
      <c r="C11" s="38"/>
      <c r="D11" s="38"/>
      <c r="E11" s="38"/>
      <c r="F11" s="38"/>
      <c r="G11" s="38"/>
      <c r="H11" s="38"/>
      <c r="I11" s="38"/>
      <c r="L11" s="95"/>
      <c r="M11" s="95"/>
      <c r="N11" s="95"/>
      <c r="O11" s="95"/>
    </row>
    <row r="12" spans="1:15" ht="15">
      <c r="A12" s="38"/>
      <c r="B12" s="56" t="s">
        <v>88</v>
      </c>
      <c r="C12" s="57"/>
      <c r="D12" s="57"/>
      <c r="E12" s="57"/>
      <c r="F12" s="57"/>
      <c r="G12" s="58"/>
      <c r="H12" s="38"/>
      <c r="I12" s="38"/>
      <c r="L12" s="95"/>
      <c r="M12" s="95"/>
      <c r="N12" s="95"/>
      <c r="O12" s="95"/>
    </row>
    <row r="13" spans="1:15" ht="15" thickBot="1">
      <c r="A13" s="38"/>
      <c r="B13" s="38"/>
      <c r="C13" s="38"/>
      <c r="D13" s="38"/>
      <c r="E13" s="38"/>
      <c r="F13" s="38"/>
      <c r="I13" s="38"/>
      <c r="L13" s="95"/>
      <c r="M13" s="95"/>
      <c r="N13" s="95"/>
      <c r="O13" s="95"/>
    </row>
    <row r="14" spans="1:15" ht="15">
      <c r="A14" s="38"/>
      <c r="B14" s="59" t="s">
        <v>14</v>
      </c>
      <c r="C14" s="60"/>
      <c r="D14" s="38"/>
      <c r="E14" s="38"/>
      <c r="F14" s="38"/>
      <c r="G14" s="24" t="s">
        <v>32</v>
      </c>
      <c r="H14" s="24" t="s">
        <v>33</v>
      </c>
      <c r="I14" s="38"/>
      <c r="L14" s="97"/>
      <c r="M14" s="98"/>
      <c r="N14" s="98"/>
      <c r="O14" s="99"/>
    </row>
    <row r="15" spans="1:15" ht="24.75" customHeight="1">
      <c r="A15" s="61" t="s">
        <v>7</v>
      </c>
      <c r="B15" s="62" t="str">
        <f>+'Annexe Km1'!C4</f>
        <v>Réunion de travail, réunion comité directeur fédéral, …</v>
      </c>
      <c r="C15" s="63"/>
      <c r="D15" s="63"/>
      <c r="E15" s="63"/>
      <c r="F15" s="63"/>
      <c r="G15" s="2">
        <f>SUM('Annexe Km1:Annexe Km5'!E4)</f>
        <v>120</v>
      </c>
      <c r="H15" s="94">
        <f>SUM('Annexe Km1:Annexe Km5'!F4)</f>
        <v>4</v>
      </c>
      <c r="I15" s="38"/>
      <c r="L15" s="100"/>
      <c r="M15" s="101"/>
      <c r="N15" s="101" t="s">
        <v>87</v>
      </c>
      <c r="O15" s="102"/>
    </row>
    <row r="16" spans="1:15" ht="24.75" customHeight="1">
      <c r="A16" s="61" t="s">
        <v>8</v>
      </c>
      <c r="B16" s="62" t="str">
        <f>+'Annexe Km1'!C5</f>
        <v>Déplacements pour transport de compétiteurs</v>
      </c>
      <c r="C16" s="63"/>
      <c r="D16" s="63"/>
      <c r="E16" s="63"/>
      <c r="F16" s="63"/>
      <c r="G16" s="2">
        <f>SUM('Annexe Km1:Annexe Km5'!E5)</f>
        <v>45</v>
      </c>
      <c r="H16" s="94">
        <f>SUM('Annexe Km1:Annexe Km5'!F5)</f>
        <v>0</v>
      </c>
      <c r="I16" s="38"/>
      <c r="L16" s="100"/>
      <c r="M16" s="101"/>
      <c r="N16" s="101"/>
      <c r="O16" s="102"/>
    </row>
    <row r="17" spans="1:15" ht="24.75" customHeight="1">
      <c r="A17" s="61" t="s">
        <v>9</v>
      </c>
      <c r="B17" s="62" t="str">
        <f>+'Annexe Km1'!C6</f>
        <v>Autres déplacements</v>
      </c>
      <c r="C17" s="63"/>
      <c r="D17" s="63"/>
      <c r="E17" s="63"/>
      <c r="F17" s="63"/>
      <c r="G17" s="2">
        <f>SUM('Annexe Km1:Annexe Km5'!E6)</f>
        <v>300</v>
      </c>
      <c r="H17" s="94">
        <f>SUM('Annexe Km1:Annexe Km5'!F6)</f>
        <v>18.5</v>
      </c>
      <c r="I17" s="38"/>
      <c r="L17" s="100"/>
      <c r="M17" s="131" t="s">
        <v>92</v>
      </c>
      <c r="N17" s="131"/>
      <c r="O17" s="102"/>
    </row>
    <row r="18" spans="1:15" ht="10.5" customHeight="1" thickBot="1">
      <c r="A18" s="38"/>
      <c r="B18" s="38"/>
      <c r="C18" s="38"/>
      <c r="D18" s="38"/>
      <c r="E18" s="38"/>
      <c r="F18" s="38"/>
      <c r="G18" s="3"/>
      <c r="I18" s="38"/>
      <c r="L18" s="100"/>
      <c r="M18" s="101"/>
      <c r="N18" s="103"/>
      <c r="O18" s="102"/>
    </row>
    <row r="19" spans="1:15" ht="24.75" customHeight="1" thickBot="1">
      <c r="A19" s="38"/>
      <c r="B19" s="38"/>
      <c r="C19" s="38"/>
      <c r="D19" s="63" t="s">
        <v>17</v>
      </c>
      <c r="E19" s="38"/>
      <c r="F19" s="38"/>
      <c r="G19" s="4">
        <f>SUM(G15:G17)</f>
        <v>465</v>
      </c>
      <c r="H19" s="26">
        <f>SUM(H15:H17)</f>
        <v>22.5</v>
      </c>
      <c r="I19" s="38"/>
      <c r="L19" s="100"/>
      <c r="M19" s="96" t="s">
        <v>90</v>
      </c>
      <c r="N19" s="92" t="s">
        <v>91</v>
      </c>
      <c r="O19" s="102"/>
    </row>
    <row r="20" spans="1:15" ht="15">
      <c r="A20" s="38"/>
      <c r="B20" s="38"/>
      <c r="C20" s="38"/>
      <c r="D20" s="64" t="s">
        <v>18</v>
      </c>
      <c r="E20" s="38"/>
      <c r="F20" s="38"/>
      <c r="G20" s="38"/>
      <c r="H20" s="38"/>
      <c r="I20" s="38"/>
      <c r="L20" s="100"/>
      <c r="M20" s="150" t="s">
        <v>77</v>
      </c>
      <c r="N20" s="93">
        <v>0.529</v>
      </c>
      <c r="O20" s="102"/>
    </row>
    <row r="21" spans="1:15" ht="15">
      <c r="A21" s="38"/>
      <c r="B21" s="38"/>
      <c r="C21" s="38"/>
      <c r="D21" s="73" t="str">
        <f>SUM('Annexe Km1:Annexe Km5'!E2)&amp;" Page(s)"</f>
        <v>1 Page(s)</v>
      </c>
      <c r="E21" s="65"/>
      <c r="F21" s="38"/>
      <c r="G21" s="38"/>
      <c r="H21" s="38"/>
      <c r="I21" s="38"/>
      <c r="L21" s="100"/>
      <c r="M21" s="150" t="s">
        <v>78</v>
      </c>
      <c r="N21" s="93">
        <v>0.606</v>
      </c>
      <c r="O21" s="102"/>
    </row>
    <row r="22" spans="1:15" ht="15">
      <c r="A22" s="38"/>
      <c r="B22" s="38"/>
      <c r="C22" s="38"/>
      <c r="D22" s="38"/>
      <c r="E22" s="38"/>
      <c r="F22" s="38"/>
      <c r="G22" s="38"/>
      <c r="H22" s="38"/>
      <c r="I22" s="38"/>
      <c r="L22" s="100"/>
      <c r="M22" s="150" t="s">
        <v>79</v>
      </c>
      <c r="N22" s="93">
        <v>0.636</v>
      </c>
      <c r="O22" s="102"/>
    </row>
    <row r="23" spans="1:15" ht="15" thickBot="1">
      <c r="A23" s="38"/>
      <c r="B23" s="38"/>
      <c r="C23" s="38"/>
      <c r="D23" s="38"/>
      <c r="E23" s="38"/>
      <c r="F23" s="38"/>
      <c r="G23" s="38"/>
      <c r="H23" s="38"/>
      <c r="I23" s="38"/>
      <c r="L23" s="100"/>
      <c r="M23" s="150" t="s">
        <v>80</v>
      </c>
      <c r="N23" s="93">
        <v>0.665</v>
      </c>
      <c r="O23" s="102"/>
    </row>
    <row r="24" spans="1:15" ht="31.5" customHeight="1">
      <c r="A24" s="38"/>
      <c r="B24" s="88" t="s">
        <v>76</v>
      </c>
      <c r="C24" s="142" t="s">
        <v>20</v>
      </c>
      <c r="D24" s="141"/>
      <c r="E24" s="140" t="s">
        <v>34</v>
      </c>
      <c r="F24" s="141"/>
      <c r="G24" s="138" t="s">
        <v>19</v>
      </c>
      <c r="H24" s="139"/>
      <c r="I24" s="38"/>
      <c r="L24" s="100"/>
      <c r="M24" s="150" t="s">
        <v>81</v>
      </c>
      <c r="N24" s="93">
        <v>0.697</v>
      </c>
      <c r="O24" s="102"/>
    </row>
    <row r="25" spans="1:15" ht="21" customHeight="1" thickBot="1">
      <c r="A25" s="38"/>
      <c r="B25" s="91" t="s">
        <v>79</v>
      </c>
      <c r="C25" s="143">
        <f>+G19</f>
        <v>465</v>
      </c>
      <c r="D25" s="144"/>
      <c r="E25" s="145" t="s">
        <v>75</v>
      </c>
      <c r="F25" s="146"/>
      <c r="G25" s="147">
        <f>VLOOKUP($B$25,Barème[],2,0)</f>
        <v>0.636</v>
      </c>
      <c r="H25" s="148">
        <f>VLOOKUP($B$25,Barème[],2,0)</f>
        <v>0.636</v>
      </c>
      <c r="I25" s="38"/>
      <c r="L25" s="100"/>
      <c r="M25" s="151" t="s">
        <v>82</v>
      </c>
      <c r="N25" s="93">
        <v>0.635</v>
      </c>
      <c r="O25" s="102"/>
    </row>
    <row r="26" spans="1:15" ht="24" customHeight="1" thickBot="1">
      <c r="A26" s="38"/>
      <c r="B26" s="89"/>
      <c r="C26" s="89"/>
      <c r="D26" s="38"/>
      <c r="E26" s="38"/>
      <c r="F26" s="38"/>
      <c r="G26" s="38"/>
      <c r="H26" s="38"/>
      <c r="I26" s="38"/>
      <c r="L26" s="100"/>
      <c r="M26" s="151" t="s">
        <v>83</v>
      </c>
      <c r="N26" s="93">
        <v>0.727</v>
      </c>
      <c r="O26" s="102"/>
    </row>
    <row r="27" spans="1:15" ht="15">
      <c r="A27" s="38"/>
      <c r="B27" s="90" t="s">
        <v>77</v>
      </c>
      <c r="C27" s="38"/>
      <c r="D27" s="38"/>
      <c r="E27" s="38"/>
      <c r="F27" s="19" t="s">
        <v>21</v>
      </c>
      <c r="G27" s="20"/>
      <c r="H27" s="21"/>
      <c r="I27" s="38"/>
      <c r="L27" s="100"/>
      <c r="M27" s="151" t="s">
        <v>84</v>
      </c>
      <c r="N27" s="93">
        <v>0.763</v>
      </c>
      <c r="O27" s="102"/>
    </row>
    <row r="28" spans="1:15" ht="15">
      <c r="A28" s="38"/>
      <c r="B28" s="90" t="s">
        <v>78</v>
      </c>
      <c r="C28" s="38"/>
      <c r="D28" s="38"/>
      <c r="E28" s="38"/>
      <c r="F28" s="22" t="str">
        <f>+CONCATENATE($C$25," Km x ",$G$25,"€",)</f>
        <v>465 Km x 0,636€</v>
      </c>
      <c r="G28" s="16"/>
      <c r="H28" s="27">
        <f>C25*G25</f>
        <v>295.74</v>
      </c>
      <c r="I28" s="38"/>
      <c r="L28" s="100"/>
      <c r="M28" s="151" t="s">
        <v>85</v>
      </c>
      <c r="N28" s="93">
        <v>0.798</v>
      </c>
      <c r="O28" s="102"/>
    </row>
    <row r="29" spans="1:15" ht="15" thickBot="1">
      <c r="A29" s="38"/>
      <c r="B29" s="90" t="s">
        <v>79</v>
      </c>
      <c r="C29" s="38"/>
      <c r="D29" s="38"/>
      <c r="E29" s="38"/>
      <c r="F29" s="66" t="s">
        <v>29</v>
      </c>
      <c r="G29" s="67"/>
      <c r="H29" s="68">
        <f>SUM(H15:H17)</f>
        <v>22.5</v>
      </c>
      <c r="I29" s="38"/>
      <c r="L29" s="100"/>
      <c r="M29" s="151" t="s">
        <v>86</v>
      </c>
      <c r="N29" s="93">
        <v>0.836</v>
      </c>
      <c r="O29" s="102"/>
    </row>
    <row r="30" spans="1:15" ht="15" thickBot="1">
      <c r="A30" s="38"/>
      <c r="B30" s="90" t="s">
        <v>80</v>
      </c>
      <c r="C30" s="38"/>
      <c r="D30" s="38"/>
      <c r="E30" s="38"/>
      <c r="F30" s="38"/>
      <c r="G30" s="38"/>
      <c r="H30" s="69">
        <f>+H28+H29</f>
        <v>318.24</v>
      </c>
      <c r="I30" s="38"/>
      <c r="L30" s="100"/>
      <c r="M30" s="101"/>
      <c r="N30" s="101"/>
      <c r="O30" s="102"/>
    </row>
    <row r="31" spans="1:15" ht="15">
      <c r="A31" s="38"/>
      <c r="B31" s="90" t="s">
        <v>81</v>
      </c>
      <c r="C31" s="38"/>
      <c r="D31" s="38"/>
      <c r="E31" s="38"/>
      <c r="F31" s="70"/>
      <c r="G31" s="38"/>
      <c r="H31" s="38"/>
      <c r="I31" s="38"/>
      <c r="L31" s="100"/>
      <c r="M31" s="101"/>
      <c r="N31" s="101"/>
      <c r="O31" s="102"/>
    </row>
    <row r="32" spans="1:15" ht="15">
      <c r="A32" s="38"/>
      <c r="B32" s="90" t="s">
        <v>82</v>
      </c>
      <c r="C32" s="38"/>
      <c r="D32" s="38"/>
      <c r="E32" s="38"/>
      <c r="F32" s="38"/>
      <c r="G32" s="38"/>
      <c r="H32" s="38"/>
      <c r="I32" s="38"/>
      <c r="L32" s="100"/>
      <c r="M32" s="101"/>
      <c r="N32" s="101"/>
      <c r="O32" s="102"/>
    </row>
    <row r="33" spans="1:15" ht="15" thickBot="1">
      <c r="A33" s="38"/>
      <c r="B33" s="90" t="s">
        <v>83</v>
      </c>
      <c r="C33" s="38"/>
      <c r="D33" s="71" t="s">
        <v>24</v>
      </c>
      <c r="E33" s="39" t="str">
        <f>+B3</f>
        <v>M. Pierre DONATEUR</v>
      </c>
      <c r="F33" s="39"/>
      <c r="G33" s="38"/>
      <c r="H33" s="38"/>
      <c r="I33" s="38"/>
      <c r="L33" s="104"/>
      <c r="M33" s="105"/>
      <c r="N33" s="105"/>
      <c r="O33" s="36"/>
    </row>
    <row r="34" spans="1:9" ht="15">
      <c r="A34" s="38"/>
      <c r="B34" s="90" t="s">
        <v>84</v>
      </c>
      <c r="C34" s="38"/>
      <c r="D34" s="39" t="s">
        <v>22</v>
      </c>
      <c r="E34" s="39"/>
      <c r="F34" s="39"/>
      <c r="G34" s="38"/>
      <c r="H34" s="38"/>
      <c r="I34" s="38"/>
    </row>
    <row r="35" spans="1:9" ht="15">
      <c r="A35" s="38"/>
      <c r="B35" s="90" t="s">
        <v>85</v>
      </c>
      <c r="C35" s="38"/>
      <c r="D35" s="39" t="s">
        <v>23</v>
      </c>
      <c r="E35" s="39"/>
      <c r="F35" s="39"/>
      <c r="G35" s="38"/>
      <c r="H35" s="38"/>
      <c r="I35" s="38"/>
    </row>
    <row r="36" spans="1:9" ht="15">
      <c r="A36" s="38"/>
      <c r="B36" s="90" t="s">
        <v>86</v>
      </c>
      <c r="C36" s="38"/>
      <c r="D36" s="38"/>
      <c r="E36" s="38"/>
      <c r="F36" s="52" t="s">
        <v>28</v>
      </c>
      <c r="G36" s="38"/>
      <c r="H36" s="38"/>
      <c r="I36" s="38"/>
    </row>
    <row r="37" spans="1:9" ht="39" customHeight="1">
      <c r="A37" s="38"/>
      <c r="B37" s="38"/>
      <c r="C37" s="38"/>
      <c r="D37" s="38"/>
      <c r="E37" s="38"/>
      <c r="F37" s="132"/>
      <c r="G37" s="133"/>
      <c r="H37" s="134"/>
      <c r="I37" s="38"/>
    </row>
    <row r="38" spans="1:9" ht="15">
      <c r="A38" s="38"/>
      <c r="B38" s="38"/>
      <c r="C38" s="38"/>
      <c r="D38" s="38"/>
      <c r="E38" s="38"/>
      <c r="F38" s="38"/>
      <c r="G38" s="38"/>
      <c r="H38" s="38"/>
      <c r="I38" s="38"/>
    </row>
    <row r="39" spans="2:9" ht="15">
      <c r="B39" s="38"/>
      <c r="C39" s="38"/>
      <c r="D39" s="38"/>
      <c r="E39" s="38"/>
      <c r="F39" s="38"/>
      <c r="G39" s="38"/>
      <c r="H39" s="38"/>
      <c r="I39" s="38"/>
    </row>
    <row r="40" spans="2:9" ht="15">
      <c r="B40" s="38"/>
      <c r="C40" s="38"/>
      <c r="D40" s="38"/>
      <c r="E40" s="38"/>
      <c r="F40" s="38"/>
      <c r="G40" s="38"/>
      <c r="H40" s="38"/>
      <c r="I40" s="38"/>
    </row>
    <row r="41" spans="2:9" ht="15">
      <c r="B41" s="38"/>
      <c r="C41" s="38"/>
      <c r="D41" s="38"/>
      <c r="E41" s="38"/>
      <c r="F41" s="38"/>
      <c r="G41" s="38"/>
      <c r="H41" s="38"/>
      <c r="I41" s="38"/>
    </row>
  </sheetData>
  <sheetProtection sheet="1" objects="1" scenarios="1" sort="0"/>
  <mergeCells count="9">
    <mergeCell ref="M17:N17"/>
    <mergeCell ref="F37:H37"/>
    <mergeCell ref="D10:H10"/>
    <mergeCell ref="G24:H24"/>
    <mergeCell ref="E24:F24"/>
    <mergeCell ref="C24:D24"/>
    <mergeCell ref="C25:D25"/>
    <mergeCell ref="E25:F25"/>
    <mergeCell ref="G25:H25"/>
  </mergeCells>
  <dataValidations count="2">
    <dataValidation type="custom" allowBlank="1" showInputMessage="1" showErrorMessage="1" sqref="B26">
      <formula1>"3 cv;4cv"</formula1>
    </dataValidation>
    <dataValidation type="list" allowBlank="1" showInputMessage="1" showErrorMessage="1" promptTitle="Puissance et Type" prompt="Puissance CV et Type" sqref="B25">
      <formula1>$B$27:$B$36</formula1>
    </dataValidation>
  </dataValidations>
  <printOptions/>
  <pageMargins left="0.25" right="0.25" top="0.55" bottom="0.75" header="0.3" footer="0.3"/>
  <pageSetup horizontalDpi="600" verticalDpi="600" orientation="portrait" paperSize="9" r:id="rId5"/>
  <drawing r:id="rId4"/>
  <legacyDrawing r:id="rId2"/>
  <tableParts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4" sqref="B14"/>
    </sheetView>
  </sheetViews>
  <sheetFormatPr defaultColWidth="11.421875" defaultRowHeight="15"/>
  <sheetData/>
  <dataValidations count="1">
    <dataValidation type="list" allowBlank="1" showInputMessage="1" showErrorMessage="1" promptTitle="Puissace" prompt="Abez ?" sqref="C6">
      <formula1>"OUI"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O.M.S. d'EYBENS</dc:creator>
  <cp:keywords/>
  <dc:description/>
  <cp:lastModifiedBy>Utilisateur Windows</cp:lastModifiedBy>
  <cp:lastPrinted>2023-11-26T09:19:48Z</cp:lastPrinted>
  <dcterms:created xsi:type="dcterms:W3CDTF">2011-08-23T18:49:18Z</dcterms:created>
  <dcterms:modified xsi:type="dcterms:W3CDTF">2023-11-26T09:36:41Z</dcterms:modified>
  <cp:category/>
  <cp:version/>
  <cp:contentType/>
  <cp:contentStatus/>
</cp:coreProperties>
</file>